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r-fsr-01.dflnet.de\shares$\DFL\Finanzen\Lizenzierung\Lizenz\Excel\LIZENZEN\Liz2627\Organisatorisches\DFL\"/>
    </mc:Choice>
  </mc:AlternateContent>
  <xr:revisionPtr revIDLastSave="0" documentId="8_{8A1D10AC-8973-4733-B653-3FD6ADE3DB97}" xr6:coauthVersionLast="47" xr6:coauthVersionMax="47" xr10:uidLastSave="{00000000-0000-0000-0000-000000000000}"/>
  <bookViews>
    <workbookView xWindow="-120" yWindow="-120" windowWidth="29040" windowHeight="15720" tabRatio="826" xr2:uid="{00000000-000D-0000-FFFF-FFFF00000000}"/>
  </bookViews>
  <sheets>
    <sheet name="BL 2026-27 BiLGuV" sheetId="8" r:id="rId1"/>
  </sheets>
  <definedNames>
    <definedName name="_xlnm.Print_Area" localSheetId="0">'BL 2026-27 BiLGuV'!$A$1:$S$61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8" l="1"/>
  <c r="F56" i="8" l="1"/>
  <c r="F58" i="8" s="1"/>
  <c r="R52" i="8" l="1"/>
  <c r="R38" i="8"/>
  <c r="R23" i="8"/>
  <c r="R56" i="8" l="1"/>
  <c r="R58" i="8" s="1"/>
  <c r="Q52" i="8"/>
  <c r="Q38" i="8"/>
  <c r="Q23" i="8"/>
  <c r="F38" i="8"/>
  <c r="F23" i="8"/>
  <c r="Q56" i="8" l="1"/>
  <c r="Q58" i="8" s="1"/>
  <c r="K38" i="8"/>
  <c r="K23" i="8"/>
  <c r="K52" i="8" l="1"/>
  <c r="K56" i="8" l="1"/>
  <c r="K58" i="8" s="1"/>
  <c r="I52" i="8"/>
  <c r="I38" i="8"/>
  <c r="I23" i="8"/>
  <c r="I58" i="8" l="1"/>
  <c r="I56" i="8"/>
  <c r="J52" i="8" l="1"/>
  <c r="J38" i="8"/>
  <c r="J23" i="8"/>
  <c r="J56" i="8" l="1"/>
  <c r="J58" i="8" s="1"/>
  <c r="E52" i="8"/>
  <c r="E38" i="8"/>
  <c r="E23" i="8"/>
  <c r="E56" i="8" l="1"/>
  <c r="E58" i="8" s="1"/>
  <c r="B38" i="8"/>
  <c r="P23" i="8" l="1"/>
  <c r="G52" i="8" l="1"/>
  <c r="D52" i="8"/>
  <c r="G38" i="8"/>
  <c r="D38" i="8"/>
  <c r="G23" i="8"/>
  <c r="D23" i="8"/>
  <c r="G56" i="8" l="1"/>
  <c r="G58" i="8" s="1"/>
  <c r="D56" i="8"/>
  <c r="D58" i="8" s="1"/>
  <c r="H52" i="8"/>
  <c r="H38" i="8"/>
  <c r="H23" i="8"/>
  <c r="S52" i="8"/>
  <c r="P52" i="8"/>
  <c r="O52" i="8"/>
  <c r="N52" i="8"/>
  <c r="L52" i="8"/>
  <c r="S38" i="8"/>
  <c r="P38" i="8"/>
  <c r="O38" i="8"/>
  <c r="N38" i="8"/>
  <c r="M38" i="8"/>
  <c r="L38" i="8"/>
  <c r="S23" i="8"/>
  <c r="O23" i="8"/>
  <c r="N23" i="8"/>
  <c r="M23" i="8"/>
  <c r="L23" i="8"/>
  <c r="N56" i="8" l="1"/>
  <c r="N58" i="8" s="1"/>
  <c r="H56" i="8"/>
  <c r="H58" i="8" s="1"/>
  <c r="O56" i="8"/>
  <c r="O58" i="8" s="1"/>
  <c r="L56" i="8"/>
  <c r="L58" i="8" s="1"/>
  <c r="S56" i="8"/>
  <c r="S58" i="8" s="1"/>
  <c r="P56" i="8"/>
  <c r="P58" i="8" s="1"/>
  <c r="M52" i="8"/>
  <c r="C52" i="8"/>
  <c r="B52" i="8"/>
  <c r="C38" i="8"/>
  <c r="C23" i="8"/>
  <c r="B23" i="8"/>
  <c r="C56" i="8" l="1"/>
  <c r="C58" i="8" s="1"/>
  <c r="M56" i="8"/>
  <c r="M58" i="8" s="1"/>
  <c r="B56" i="8"/>
  <c r="B58" i="8" s="1"/>
</calcChain>
</file>

<file path=xl/sharedStrings.xml><?xml version="1.0" encoding="utf-8"?>
<sst xmlns="http://schemas.openxmlformats.org/spreadsheetml/2006/main" count="161" uniqueCount="57">
  <si>
    <t>Aktivseite (Mittelverwendung)</t>
  </si>
  <si>
    <t>A. Anlagevermögen</t>
  </si>
  <si>
    <t>B. Umlaufvermögen</t>
  </si>
  <si>
    <t>C. Rechnungsabgrenzungsposten</t>
  </si>
  <si>
    <t>D. Aktive latente Steuern</t>
  </si>
  <si>
    <t>Bilanzsumme</t>
  </si>
  <si>
    <t>Passivseite (Mittelherkunft)</t>
  </si>
  <si>
    <t>A. Eigenkapital</t>
  </si>
  <si>
    <t>B. Rückstellungen</t>
  </si>
  <si>
    <t>C. Verbindlichkeiten</t>
  </si>
  <si>
    <t>D. Rechnungsabgrenzungsposten</t>
  </si>
  <si>
    <t>E. Passive latente Steuern</t>
  </si>
  <si>
    <t>Sonderposten für Investitionszuschüsse</t>
  </si>
  <si>
    <t>1. Rohergebnis</t>
  </si>
  <si>
    <t>2. Personalaufwand</t>
  </si>
  <si>
    <t>3. Abschreibungen</t>
  </si>
  <si>
    <t>4. Sonstige betriebliche Aufwendungen</t>
  </si>
  <si>
    <t>5. Beteiligungsergebnis</t>
  </si>
  <si>
    <t>6. Finanzergebnis</t>
  </si>
  <si>
    <t>7. Steuern vom Einkommen und vom Ertrag</t>
  </si>
  <si>
    <t>8. Ergebnis nach Steuern</t>
  </si>
  <si>
    <t>9. Sonstige Steuern</t>
  </si>
  <si>
    <t>Alle Angaben in T€</t>
  </si>
  <si>
    <t>FC Augsburg</t>
  </si>
  <si>
    <t>SC Freiburg</t>
  </si>
  <si>
    <t>RB Leipzig</t>
  </si>
  <si>
    <t>VfB Stuttgart</t>
  </si>
  <si>
    <t>1. FC Union
 Berlin</t>
  </si>
  <si>
    <t>Borussia 
Dortmund</t>
  </si>
  <si>
    <t>Eintracht 
Frankfurt</t>
  </si>
  <si>
    <t>TSG 
Hoffenheim</t>
  </si>
  <si>
    <t>Bayer 04 
Leverkusen</t>
  </si>
  <si>
    <t>Borussia 
Mönchengladbach</t>
  </si>
  <si>
    <t>FC Bayern
 München</t>
  </si>
  <si>
    <t>1. FSV 
Mainz 05</t>
  </si>
  <si>
    <t>Einzel</t>
  </si>
  <si>
    <t>Konzern</t>
  </si>
  <si>
    <t>10. (Konzern)jahresüberschuss/(Konzern)jahresfehlbetrag</t>
  </si>
  <si>
    <t>Auszahlungen für Spielerberater
im letzten Geschäftsjahr (in T€)</t>
  </si>
  <si>
    <t>Werder
 Bremen</t>
  </si>
  <si>
    <t>E. Aktiver Unterschiedsbetrag aus der Vermögensverrechnung</t>
  </si>
  <si>
    <t>Unterschiedsbetrag aus der Kapitalkonsolidierung</t>
  </si>
  <si>
    <t>Hamburger SV</t>
  </si>
  <si>
    <t>1. FC Köln</t>
  </si>
  <si>
    <t>11. Auf andere Gesellschafter entfallender Gewinn/Verlust</t>
  </si>
  <si>
    <t>12. (Konzern)gewinn/(Konzern)verlust</t>
  </si>
  <si>
    <t>Ergebniszuweisung atypisch stille Gesellschafter</t>
  </si>
  <si>
    <t>Bundesliga 2026-2027
BILANZ
 Letzter Konzernabschluss bzw. 
letzter Jahresabschluss (Einzelabschluss)</t>
  </si>
  <si>
    <t>Bundesliga 2026-2027
Gewinn- und Verlustrechnung
 Letzter Konzernabschluss bzw. 
letzter Jahresabschluss (Einzelabschluss)</t>
  </si>
  <si>
    <t>2024-25</t>
  </si>
  <si>
    <t>Letzter Abschluss (Geschäftsjahr entspricht der Saison 2024-2025 oder dem Kalenderjahr 2025)</t>
  </si>
  <si>
    <t>Letzter Abschluss - Bilanzstichtag 30.06.2025 (wenn Geschäftsjahr der Saison 2024-2025 entspricht) oder Bilanzstichtag 31.12.2025 (wenn Geschäftsjahr dem Kalenderjahr 2025 entspricht)</t>
  </si>
  <si>
    <t>Wandelschuldverschreibung</t>
  </si>
  <si>
    <t>Aufgrund von Unternehmensverträgen abgeführte Gewinne</t>
  </si>
  <si>
    <t>SV 07
Elversberg</t>
  </si>
  <si>
    <t>SC 
Paderborn 07</t>
  </si>
  <si>
    <t>FC
Schalke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</si>
</sst>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DFL"/>
      <family val="2"/>
    </font>
    <font>
      <sz val="11"/>
      <color theme="1"/>
      <name val="DFL"/>
      <family val="2"/>
    </font>
    <font>
      <sz val="12"/>
      <name val="DFL"/>
      <family val="2"/>
    </font>
    <font>
      <b/>
      <sz val="11"/>
      <color theme="0"/>
      <name val="DFL"/>
      <family val="2"/>
    </font>
    <font>
      <sz val="11"/>
      <color theme="0"/>
      <name val="DFL"/>
      <family val="2"/>
    </font>
    <font>
      <sz val="11"/>
      <name val="DFL"/>
      <family val="2"/>
    </font>
    <font>
      <sz val="9"/>
      <color theme="1"/>
      <name val="Calibri"/>
      <family val="2"/>
      <scheme val="minor"/>
    </font>
    <font>
      <b/>
      <sz val="11"/>
      <name val="DF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4B55"/>
        <bgColor indexed="64"/>
      </patternFill>
    </fill>
    <fill>
      <patternFill patternType="solid">
        <fgColor rgb="FF96AAB4"/>
        <bgColor indexed="64"/>
      </patternFill>
    </fill>
    <fill>
      <patternFill patternType="solid">
        <fgColor rgb="FFD2051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7F9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CECECE"/>
      </bottom>
      <diagonal/>
    </border>
  </borders>
  <cellStyleXfs count="2">
    <xf numFmtId="0" fontId="0" fillId="0" borderId="0"/>
    <xf numFmtId="0" fontId="7" fillId="9" borderId="7" applyNumberFormat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2" fillId="0" borderId="1" xfId="0" applyNumberFormat="1" applyFont="1" applyBorder="1"/>
    <xf numFmtId="3" fontId="2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4" borderId="1" xfId="0" applyNumberFormat="1" applyFont="1" applyFill="1" applyBorder="1"/>
    <xf numFmtId="14" fontId="4" fillId="5" borderId="3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  <xf numFmtId="0" fontId="5" fillId="3" borderId="0" xfId="0" applyFont="1" applyFill="1"/>
    <xf numFmtId="0" fontId="4" fillId="7" borderId="1" xfId="0" applyFont="1" applyFill="1" applyBorder="1"/>
    <xf numFmtId="164" fontId="4" fillId="7" borderId="1" xfId="0" applyNumberFormat="1" applyFont="1" applyFill="1" applyBorder="1"/>
    <xf numFmtId="0" fontId="1" fillId="0" borderId="0" xfId="0" applyFont="1"/>
    <xf numFmtId="164" fontId="6" fillId="8" borderId="0" xfId="0" applyNumberFormat="1" applyFont="1" applyFill="1"/>
    <xf numFmtId="1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7" borderId="1" xfId="0" applyNumberFormat="1" applyFont="1" applyFill="1" applyBorder="1"/>
    <xf numFmtId="0" fontId="4" fillId="5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8" borderId="0" xfId="0" applyFont="1" applyFill="1" applyAlignment="1">
      <alignment horizontal="left" wrapText="1"/>
    </xf>
    <xf numFmtId="0" fontId="6" fillId="0" borderId="0" xfId="0" applyFont="1"/>
    <xf numFmtId="0" fontId="8" fillId="0" borderId="0" xfId="0" applyFont="1"/>
    <xf numFmtId="164" fontId="2" fillId="0" borderId="0" xfId="0" applyNumberFormat="1" applyFont="1"/>
    <xf numFmtId="165" fontId="1" fillId="0" borderId="0" xfId="0" applyNumberFormat="1" applyFont="1"/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SAP_ByDesign_Changed_Number" xfId="1" xr:uid="{F21CA68B-A967-45E2-8B3F-AE4BD2BF1F99}"/>
    <cellStyle name="Standard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401638</xdr:colOff>
      <xdr:row>0</xdr:row>
      <xdr:rowOff>47625</xdr:rowOff>
    </xdr:from>
    <xdr:to>
      <xdr:col>18</xdr:col>
      <xdr:colOff>992632</xdr:colOff>
      <xdr:row>7</xdr:row>
      <xdr:rowOff>149554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B2FE595-F3D0-4101-94D4-D0985B4C3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46888" y="47625"/>
          <a:ext cx="1440307" cy="1435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50BD-F5BC-44AD-9DE6-C504C3053EDA}">
  <sheetPr>
    <pageSetUpPr fitToPage="1"/>
  </sheetPr>
  <dimension ref="A1:DO61"/>
  <sheetViews>
    <sheetView tabSelected="1" zoomScale="120" zoomScaleNormal="120" workbookViewId="0"/>
  </sheetViews>
  <sheetFormatPr baseColWidth="10" defaultColWidth="11.42578125" defaultRowHeight="15.75" x14ac:dyDescent="0.3"/>
  <cols>
    <col min="1" max="1" width="62.85546875" style="1" bestFit="1" customWidth="1"/>
    <col min="2" max="2" width="15.140625" style="1" bestFit="1" customWidth="1"/>
    <col min="3" max="3" width="13.28515625" style="1" bestFit="1" customWidth="1"/>
    <col min="4" max="5" width="12.7109375" style="1" bestFit="1" customWidth="1"/>
    <col min="6" max="6" width="12.7109375" style="1" customWidth="1"/>
    <col min="7" max="7" width="12.7109375" style="1" bestFit="1" customWidth="1"/>
    <col min="8" max="8" width="13.5703125" style="1" bestFit="1" customWidth="1"/>
    <col min="9" max="9" width="17" style="1" bestFit="1" customWidth="1"/>
    <col min="10" max="10" width="13.85546875" style="1" bestFit="1" customWidth="1"/>
    <col min="11" max="12" width="12.7109375" style="1" bestFit="1" customWidth="1"/>
    <col min="13" max="13" width="13.140625" style="1" bestFit="1" customWidth="1"/>
    <col min="14" max="14" width="12.7109375" style="1" bestFit="1" customWidth="1"/>
    <col min="15" max="15" width="21" style="1" customWidth="1"/>
    <col min="16" max="16" width="12.7109375" style="1" bestFit="1" customWidth="1"/>
    <col min="17" max="17" width="15.42578125" style="1" bestFit="1" customWidth="1"/>
    <col min="18" max="18" width="12.7109375" style="1" bestFit="1" customWidth="1"/>
    <col min="19" max="19" width="15.28515625" style="1" bestFit="1" customWidth="1"/>
    <col min="20" max="20" width="11.42578125" style="1" bestFit="1" customWidth="1"/>
    <col min="21" max="21" width="12" style="1" bestFit="1" customWidth="1"/>
    <col min="22" max="22" width="11.42578125" style="27"/>
    <col min="23" max="16384" width="11.42578125" style="1"/>
  </cols>
  <sheetData>
    <row r="1" spans="1:24" ht="15" customHeight="1" x14ac:dyDescent="0.3"/>
    <row r="2" spans="1:24" ht="15" customHeight="1" x14ac:dyDescent="0.3"/>
    <row r="3" spans="1:24" ht="15" customHeight="1" x14ac:dyDescent="0.3"/>
    <row r="4" spans="1:24" ht="15" customHeight="1" x14ac:dyDescent="0.3"/>
    <row r="5" spans="1:24" ht="15" customHeight="1" x14ac:dyDescent="0.3"/>
    <row r="6" spans="1:24" ht="15" customHeight="1" x14ac:dyDescent="0.3"/>
    <row r="7" spans="1:24" ht="15" customHeight="1" x14ac:dyDescent="0.3"/>
    <row r="8" spans="1:24" ht="15" customHeight="1" x14ac:dyDescent="0.3"/>
    <row r="9" spans="1:24" ht="15" customHeight="1" x14ac:dyDescent="0.3">
      <c r="B9" s="29"/>
      <c r="T9" s="5"/>
    </row>
    <row r="10" spans="1:24" ht="15" customHeight="1" x14ac:dyDescent="0.3">
      <c r="B10" s="29"/>
      <c r="T10" s="5"/>
    </row>
    <row r="11" spans="1:24" ht="15" customHeight="1" x14ac:dyDescent="0.3">
      <c r="T11" s="5"/>
    </row>
    <row r="12" spans="1:24" ht="15" customHeight="1" x14ac:dyDescent="0.3">
      <c r="W12" s="27"/>
      <c r="X12" s="27"/>
    </row>
    <row r="13" spans="1:24" x14ac:dyDescent="0.3">
      <c r="A13" s="31" t="s">
        <v>47</v>
      </c>
      <c r="B13" s="34" t="s">
        <v>51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W13" s="27"/>
      <c r="X13" s="27"/>
    </row>
    <row r="14" spans="1:24" ht="31.5" x14ac:dyDescent="0.3">
      <c r="A14" s="32"/>
      <c r="B14" s="23" t="s">
        <v>23</v>
      </c>
      <c r="C14" s="23" t="s">
        <v>27</v>
      </c>
      <c r="D14" s="23" t="s">
        <v>39</v>
      </c>
      <c r="E14" s="23" t="s">
        <v>28</v>
      </c>
      <c r="F14" s="23" t="s">
        <v>54</v>
      </c>
      <c r="G14" s="23" t="s">
        <v>29</v>
      </c>
      <c r="H14" s="23" t="s">
        <v>24</v>
      </c>
      <c r="I14" s="23" t="s">
        <v>42</v>
      </c>
      <c r="J14" s="23" t="s">
        <v>30</v>
      </c>
      <c r="K14" s="23" t="s">
        <v>43</v>
      </c>
      <c r="L14" s="23" t="s">
        <v>25</v>
      </c>
      <c r="M14" s="23" t="s">
        <v>31</v>
      </c>
      <c r="N14" s="23" t="s">
        <v>34</v>
      </c>
      <c r="O14" s="23" t="s">
        <v>32</v>
      </c>
      <c r="P14" s="23" t="s">
        <v>33</v>
      </c>
      <c r="Q14" s="23" t="s">
        <v>55</v>
      </c>
      <c r="R14" s="23" t="s">
        <v>56</v>
      </c>
      <c r="S14" s="23" t="s">
        <v>26</v>
      </c>
      <c r="W14" s="27"/>
      <c r="X14" s="27"/>
    </row>
    <row r="15" spans="1:24" x14ac:dyDescent="0.3">
      <c r="A15" s="32"/>
      <c r="B15" s="11">
        <v>45838</v>
      </c>
      <c r="C15" s="11">
        <v>45838</v>
      </c>
      <c r="D15" s="11">
        <v>45838</v>
      </c>
      <c r="E15" s="11">
        <v>45838</v>
      </c>
      <c r="F15" s="20">
        <v>46022</v>
      </c>
      <c r="G15" s="11">
        <v>45838</v>
      </c>
      <c r="H15" s="11">
        <v>45838</v>
      </c>
      <c r="I15" s="11">
        <v>45838</v>
      </c>
      <c r="J15" s="11">
        <v>45838</v>
      </c>
      <c r="K15" s="11">
        <v>45838</v>
      </c>
      <c r="L15" s="11">
        <v>45838</v>
      </c>
      <c r="M15" s="20">
        <v>46022</v>
      </c>
      <c r="N15" s="11">
        <v>45838</v>
      </c>
      <c r="O15" s="20">
        <v>46022</v>
      </c>
      <c r="P15" s="11">
        <v>45838</v>
      </c>
      <c r="Q15" s="11">
        <v>45838</v>
      </c>
      <c r="R15" s="11">
        <v>45838</v>
      </c>
      <c r="S15" s="20">
        <v>46022</v>
      </c>
      <c r="W15" s="27"/>
      <c r="X15" s="27"/>
    </row>
    <row r="16" spans="1:24" x14ac:dyDescent="0.3">
      <c r="A16" s="33"/>
      <c r="B16" s="2" t="s">
        <v>36</v>
      </c>
      <c r="C16" s="2" t="s">
        <v>36</v>
      </c>
      <c r="D16" s="2" t="s">
        <v>36</v>
      </c>
      <c r="E16" s="2" t="s">
        <v>36</v>
      </c>
      <c r="F16" s="2" t="s">
        <v>36</v>
      </c>
      <c r="G16" s="2" t="s">
        <v>36</v>
      </c>
      <c r="H16" s="2" t="s">
        <v>35</v>
      </c>
      <c r="I16" s="24" t="s">
        <v>35</v>
      </c>
      <c r="J16" s="2" t="s">
        <v>36</v>
      </c>
      <c r="K16" s="24" t="s">
        <v>35</v>
      </c>
      <c r="L16" s="2" t="s">
        <v>36</v>
      </c>
      <c r="M16" s="2" t="s">
        <v>36</v>
      </c>
      <c r="N16" s="2" t="s">
        <v>35</v>
      </c>
      <c r="O16" s="2" t="s">
        <v>35</v>
      </c>
      <c r="P16" s="2" t="s">
        <v>36</v>
      </c>
      <c r="Q16" s="2" t="s">
        <v>35</v>
      </c>
      <c r="R16" s="24" t="s">
        <v>36</v>
      </c>
      <c r="S16" s="2" t="s">
        <v>36</v>
      </c>
      <c r="W16" s="27"/>
      <c r="X16" s="27"/>
    </row>
    <row r="17" spans="1:119" s="15" customFormat="1" x14ac:dyDescent="0.3">
      <c r="A17" s="12" t="s">
        <v>0</v>
      </c>
      <c r="B17" s="13"/>
      <c r="C17" s="13"/>
      <c r="D17" s="13"/>
      <c r="E17" s="13"/>
      <c r="F17" s="13"/>
      <c r="G17" s="13"/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25"/>
      <c r="U17" s="25"/>
      <c r="V17" s="27"/>
      <c r="W17" s="27"/>
      <c r="X17" s="27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</row>
    <row r="18" spans="1:119" x14ac:dyDescent="0.3">
      <c r="A18" s="3" t="s">
        <v>1</v>
      </c>
      <c r="B18" s="4">
        <v>78229.758999999991</v>
      </c>
      <c r="C18" s="4">
        <v>84031.199000000008</v>
      </c>
      <c r="D18" s="4">
        <v>36134.540999999997</v>
      </c>
      <c r="E18" s="4">
        <v>449948</v>
      </c>
      <c r="F18" s="4">
        <v>33902.199999999997</v>
      </c>
      <c r="G18" s="4">
        <v>208533.6</v>
      </c>
      <c r="H18" s="4">
        <v>67950.862999999998</v>
      </c>
      <c r="I18" s="4">
        <v>113376.535</v>
      </c>
      <c r="J18" s="4">
        <v>205151.95199999999</v>
      </c>
      <c r="K18" s="4">
        <v>58343</v>
      </c>
      <c r="L18" s="4">
        <v>444089.13209000003</v>
      </c>
      <c r="M18" s="4">
        <v>380777.3</v>
      </c>
      <c r="N18" s="4">
        <v>31243.699000000001</v>
      </c>
      <c r="O18" s="4">
        <v>132851</v>
      </c>
      <c r="P18" s="4">
        <v>547077.5</v>
      </c>
      <c r="Q18" s="4">
        <v>6901.01</v>
      </c>
      <c r="R18" s="4">
        <v>61642.612999999998</v>
      </c>
      <c r="S18" s="4">
        <v>215373.5</v>
      </c>
      <c r="T18" s="5"/>
      <c r="W18" s="27"/>
      <c r="X18" s="27"/>
    </row>
    <row r="19" spans="1:119" x14ac:dyDescent="0.3">
      <c r="A19" s="3" t="s">
        <v>2</v>
      </c>
      <c r="B19" s="4">
        <v>54445.157999999996</v>
      </c>
      <c r="C19" s="4">
        <v>48297.506000000008</v>
      </c>
      <c r="D19" s="4">
        <v>56408.012000000002</v>
      </c>
      <c r="E19" s="4">
        <v>156302</v>
      </c>
      <c r="F19" s="4">
        <v>14394.4</v>
      </c>
      <c r="G19" s="4">
        <v>112989.3</v>
      </c>
      <c r="H19" s="4">
        <v>129308.993</v>
      </c>
      <c r="I19" s="4">
        <v>50119.46</v>
      </c>
      <c r="J19" s="4">
        <v>96919.243999999992</v>
      </c>
      <c r="K19" s="4">
        <v>32932</v>
      </c>
      <c r="L19" s="4">
        <v>170255.28161000001</v>
      </c>
      <c r="M19" s="4">
        <v>230244.8</v>
      </c>
      <c r="N19" s="4">
        <v>31044.582999999999</v>
      </c>
      <c r="O19" s="4">
        <v>33922.400000000001</v>
      </c>
      <c r="P19" s="4">
        <v>397970.7</v>
      </c>
      <c r="Q19" s="4">
        <v>14388.079</v>
      </c>
      <c r="R19" s="4">
        <v>19710.314999999999</v>
      </c>
      <c r="S19" s="4">
        <v>133540.80000000002</v>
      </c>
      <c r="T19" s="5"/>
      <c r="W19" s="27"/>
      <c r="X19" s="27"/>
    </row>
    <row r="20" spans="1:119" x14ac:dyDescent="0.3">
      <c r="A20" s="3" t="s">
        <v>3</v>
      </c>
      <c r="B20" s="4">
        <v>1168.087</v>
      </c>
      <c r="C20" s="4">
        <v>1969.547</v>
      </c>
      <c r="D20" s="4">
        <v>1650.4269999999999</v>
      </c>
      <c r="E20" s="4">
        <v>9401</v>
      </c>
      <c r="F20" s="4">
        <v>583.1</v>
      </c>
      <c r="G20" s="4">
        <v>12973.8</v>
      </c>
      <c r="H20" s="4">
        <v>652</v>
      </c>
      <c r="I20" s="4">
        <v>1729.0340000000001</v>
      </c>
      <c r="J20" s="4">
        <v>3681.029</v>
      </c>
      <c r="K20" s="4">
        <v>797</v>
      </c>
      <c r="L20" s="4">
        <v>20784.855350000002</v>
      </c>
      <c r="M20" s="4">
        <v>21756.7</v>
      </c>
      <c r="N20" s="4">
        <v>3255.953</v>
      </c>
      <c r="O20" s="4">
        <v>5633.9</v>
      </c>
      <c r="P20" s="4">
        <v>8138.6</v>
      </c>
      <c r="Q20" s="4">
        <v>304.428</v>
      </c>
      <c r="R20" s="4">
        <v>1692.498</v>
      </c>
      <c r="S20" s="4">
        <v>11939.9</v>
      </c>
      <c r="T20" s="5"/>
      <c r="W20" s="27"/>
      <c r="X20" s="27"/>
    </row>
    <row r="21" spans="1:119" x14ac:dyDescent="0.3">
      <c r="A21" s="3" t="s">
        <v>4</v>
      </c>
      <c r="B21" s="4">
        <v>0</v>
      </c>
      <c r="C21" s="4">
        <v>146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4747.6000000000004</v>
      </c>
      <c r="P21" s="4">
        <v>0</v>
      </c>
      <c r="Q21" s="4">
        <v>0</v>
      </c>
      <c r="R21" s="4">
        <v>1117.4000000000001</v>
      </c>
      <c r="S21" s="4">
        <v>0</v>
      </c>
      <c r="T21" s="5"/>
      <c r="W21" s="27"/>
      <c r="X21" s="27"/>
    </row>
    <row r="22" spans="1:119" x14ac:dyDescent="0.3">
      <c r="A22" s="3" t="s">
        <v>40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1859.9</v>
      </c>
      <c r="Q22" s="4">
        <v>0</v>
      </c>
      <c r="R22" s="4">
        <v>0</v>
      </c>
      <c r="S22" s="4">
        <v>0</v>
      </c>
      <c r="T22" s="5"/>
      <c r="W22" s="27"/>
      <c r="X22" s="27"/>
    </row>
    <row r="23" spans="1:119" x14ac:dyDescent="0.3">
      <c r="A23" s="16" t="s">
        <v>5</v>
      </c>
      <c r="B23" s="17">
        <f>SUM(B18:B22)</f>
        <v>133843.00399999999</v>
      </c>
      <c r="C23" s="17">
        <f t="shared" ref="C23" si="0">SUM(C18:C22)</f>
        <v>134444.25200000001</v>
      </c>
      <c r="D23" s="17">
        <f t="shared" ref="D23:S23" si="1">SUM(D18:D22)</f>
        <v>94192.98</v>
      </c>
      <c r="E23" s="17">
        <f t="shared" si="1"/>
        <v>615651</v>
      </c>
      <c r="F23" s="17">
        <f t="shared" si="1"/>
        <v>48879.7</v>
      </c>
      <c r="G23" s="17">
        <f t="shared" si="1"/>
        <v>334496.7</v>
      </c>
      <c r="H23" s="17">
        <f t="shared" si="1"/>
        <v>197911.856</v>
      </c>
      <c r="I23" s="17">
        <f t="shared" si="1"/>
        <v>165225.02900000001</v>
      </c>
      <c r="J23" s="17">
        <f t="shared" si="1"/>
        <v>305752.22499999998</v>
      </c>
      <c r="K23" s="17">
        <f t="shared" si="1"/>
        <v>92072</v>
      </c>
      <c r="L23" s="17">
        <f t="shared" si="1"/>
        <v>635129.26905</v>
      </c>
      <c r="M23" s="17">
        <f t="shared" si="1"/>
        <v>632778.79999999993</v>
      </c>
      <c r="N23" s="17">
        <f t="shared" si="1"/>
        <v>65544.235000000001</v>
      </c>
      <c r="O23" s="17">
        <f t="shared" si="1"/>
        <v>177154.9</v>
      </c>
      <c r="P23" s="17">
        <f t="shared" si="1"/>
        <v>955046.7</v>
      </c>
      <c r="Q23" s="17">
        <f t="shared" si="1"/>
        <v>21593.517</v>
      </c>
      <c r="R23" s="17">
        <f t="shared" si="1"/>
        <v>84162.826000000001</v>
      </c>
      <c r="S23" s="17">
        <f t="shared" si="1"/>
        <v>360854.20000000007</v>
      </c>
      <c r="T23" s="5"/>
      <c r="U23" s="29"/>
      <c r="W23" s="27"/>
      <c r="X23" s="27"/>
    </row>
    <row r="24" spans="1:119" ht="17.25" x14ac:dyDescent="0.35">
      <c r="K24" s="6"/>
      <c r="W24" s="27"/>
      <c r="X24" s="27"/>
    </row>
    <row r="25" spans="1:119" ht="16.5" customHeight="1" x14ac:dyDescent="0.3">
      <c r="A25" s="31" t="s">
        <v>47</v>
      </c>
      <c r="B25" s="34" t="s">
        <v>51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W25" s="27"/>
      <c r="X25" s="27"/>
    </row>
    <row r="26" spans="1:119" ht="31.5" x14ac:dyDescent="0.3">
      <c r="A26" s="32"/>
      <c r="B26" s="23" t="s">
        <v>23</v>
      </c>
      <c r="C26" s="23" t="s">
        <v>27</v>
      </c>
      <c r="D26" s="23" t="s">
        <v>39</v>
      </c>
      <c r="E26" s="23" t="s">
        <v>28</v>
      </c>
      <c r="F26" s="23" t="s">
        <v>54</v>
      </c>
      <c r="G26" s="23" t="s">
        <v>29</v>
      </c>
      <c r="H26" s="23" t="s">
        <v>24</v>
      </c>
      <c r="I26" s="23" t="s">
        <v>42</v>
      </c>
      <c r="J26" s="23" t="s">
        <v>30</v>
      </c>
      <c r="K26" s="23" t="s">
        <v>43</v>
      </c>
      <c r="L26" s="23" t="s">
        <v>25</v>
      </c>
      <c r="M26" s="23" t="s">
        <v>31</v>
      </c>
      <c r="N26" s="23" t="s">
        <v>34</v>
      </c>
      <c r="O26" s="23" t="s">
        <v>32</v>
      </c>
      <c r="P26" s="23" t="s">
        <v>33</v>
      </c>
      <c r="Q26" s="23" t="s">
        <v>55</v>
      </c>
      <c r="R26" s="23" t="s">
        <v>56</v>
      </c>
      <c r="S26" s="23" t="s">
        <v>26</v>
      </c>
      <c r="W26" s="27"/>
      <c r="X26" s="27"/>
    </row>
    <row r="27" spans="1:119" x14ac:dyDescent="0.3">
      <c r="A27" s="32"/>
      <c r="B27" s="11">
        <v>45838</v>
      </c>
      <c r="C27" s="11">
        <v>45838</v>
      </c>
      <c r="D27" s="11">
        <v>45838</v>
      </c>
      <c r="E27" s="11">
        <v>45838</v>
      </c>
      <c r="F27" s="20">
        <v>46022</v>
      </c>
      <c r="G27" s="11">
        <v>45838</v>
      </c>
      <c r="H27" s="11">
        <v>45838</v>
      </c>
      <c r="I27" s="11">
        <v>45838</v>
      </c>
      <c r="J27" s="11">
        <v>45838</v>
      </c>
      <c r="K27" s="11">
        <v>45838</v>
      </c>
      <c r="L27" s="11">
        <v>45838</v>
      </c>
      <c r="M27" s="20">
        <v>46022</v>
      </c>
      <c r="N27" s="11">
        <v>45838</v>
      </c>
      <c r="O27" s="20">
        <v>46022</v>
      </c>
      <c r="P27" s="11">
        <v>45838</v>
      </c>
      <c r="Q27" s="11">
        <v>45838</v>
      </c>
      <c r="R27" s="11">
        <v>45838</v>
      </c>
      <c r="S27" s="20">
        <v>46022</v>
      </c>
      <c r="W27" s="27"/>
      <c r="X27" s="27"/>
    </row>
    <row r="28" spans="1:119" x14ac:dyDescent="0.3">
      <c r="A28" s="33"/>
      <c r="B28" s="2" t="s">
        <v>36</v>
      </c>
      <c r="C28" s="2" t="s">
        <v>36</v>
      </c>
      <c r="D28" s="2" t="s">
        <v>36</v>
      </c>
      <c r="E28" s="2" t="s">
        <v>36</v>
      </c>
      <c r="F28" s="2" t="s">
        <v>36</v>
      </c>
      <c r="G28" s="2" t="s">
        <v>36</v>
      </c>
      <c r="H28" s="2" t="s">
        <v>35</v>
      </c>
      <c r="I28" s="24" t="s">
        <v>35</v>
      </c>
      <c r="J28" s="2" t="s">
        <v>36</v>
      </c>
      <c r="K28" s="24" t="s">
        <v>35</v>
      </c>
      <c r="L28" s="2" t="s">
        <v>36</v>
      </c>
      <c r="M28" s="2" t="s">
        <v>36</v>
      </c>
      <c r="N28" s="2" t="s">
        <v>35</v>
      </c>
      <c r="O28" s="2" t="s">
        <v>35</v>
      </c>
      <c r="P28" s="2" t="s">
        <v>36</v>
      </c>
      <c r="Q28" s="2" t="s">
        <v>35</v>
      </c>
      <c r="R28" s="24" t="s">
        <v>36</v>
      </c>
      <c r="S28" s="24" t="s">
        <v>36</v>
      </c>
      <c r="W28" s="27"/>
      <c r="X28" s="27"/>
    </row>
    <row r="29" spans="1:119" s="15" customFormat="1" x14ac:dyDescent="0.3">
      <c r="A29" s="12" t="s">
        <v>6</v>
      </c>
      <c r="B29" s="13"/>
      <c r="C29" s="13"/>
      <c r="D29" s="13"/>
      <c r="E29" s="13"/>
      <c r="F29" s="13"/>
      <c r="G29" s="13"/>
      <c r="H29" s="13"/>
      <c r="I29" s="13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25"/>
      <c r="U29" s="25"/>
      <c r="V29" s="27"/>
      <c r="W29" s="27"/>
      <c r="X29" s="27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</row>
    <row r="30" spans="1:119" x14ac:dyDescent="0.3">
      <c r="A30" s="3" t="s">
        <v>7</v>
      </c>
      <c r="B30" s="4">
        <v>64853.144</v>
      </c>
      <c r="C30" s="4">
        <v>8073.2209999999995</v>
      </c>
      <c r="D30" s="4">
        <v>14892.262000000002</v>
      </c>
      <c r="E30" s="4">
        <v>326327</v>
      </c>
      <c r="F30" s="4">
        <v>1394.7</v>
      </c>
      <c r="G30" s="4">
        <v>69043.3</v>
      </c>
      <c r="H30" s="4">
        <v>163694.09099999999</v>
      </c>
      <c r="I30" s="4">
        <v>49393.518000000004</v>
      </c>
      <c r="J30" s="4">
        <v>219102.69399999999</v>
      </c>
      <c r="K30" s="4">
        <v>29299</v>
      </c>
      <c r="L30" s="4">
        <v>136791.34017000001</v>
      </c>
      <c r="M30" s="4">
        <v>200476</v>
      </c>
      <c r="N30" s="4">
        <v>34313.340000000004</v>
      </c>
      <c r="O30" s="4">
        <v>44947.199999999997</v>
      </c>
      <c r="P30" s="4">
        <v>585503.39999999991</v>
      </c>
      <c r="Q30" s="4">
        <v>6443.5029999999997</v>
      </c>
      <c r="R30" s="4">
        <v>-99070.260999999999</v>
      </c>
      <c r="S30" s="4">
        <v>90264.8</v>
      </c>
      <c r="T30" s="5"/>
      <c r="W30" s="27"/>
      <c r="X30" s="27"/>
    </row>
    <row r="31" spans="1:119" x14ac:dyDescent="0.3">
      <c r="A31" s="7" t="s">
        <v>12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4">
        <v>682.16200000000003</v>
      </c>
      <c r="O31" s="10"/>
      <c r="P31" s="10"/>
      <c r="Q31" s="10"/>
      <c r="R31" s="10"/>
      <c r="S31" s="10"/>
      <c r="T31" s="5"/>
      <c r="W31" s="27"/>
      <c r="X31" s="27"/>
    </row>
    <row r="32" spans="1:119" x14ac:dyDescent="0.3">
      <c r="A32" s="7" t="s">
        <v>41</v>
      </c>
      <c r="B32" s="4">
        <v>14658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5"/>
      <c r="W32" s="27"/>
      <c r="X32" s="27"/>
    </row>
    <row r="33" spans="1:24" x14ac:dyDescent="0.3">
      <c r="A33" s="7" t="s">
        <v>52</v>
      </c>
      <c r="B33" s="10"/>
      <c r="C33" s="10"/>
      <c r="D33" s="10"/>
      <c r="E33" s="10"/>
      <c r="F33" s="10"/>
      <c r="G33" s="10"/>
      <c r="H33" s="10"/>
      <c r="I33" s="4">
        <v>30000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5"/>
      <c r="W33" s="27"/>
      <c r="X33" s="27"/>
    </row>
    <row r="34" spans="1:24" x14ac:dyDescent="0.3">
      <c r="A34" s="3" t="s">
        <v>8</v>
      </c>
      <c r="B34" s="4">
        <v>13279.239000000001</v>
      </c>
      <c r="C34" s="4">
        <v>5333.7569999999996</v>
      </c>
      <c r="D34" s="4">
        <v>5371.8410000000003</v>
      </c>
      <c r="E34" s="4">
        <v>1545</v>
      </c>
      <c r="F34" s="4">
        <v>2400.6999999999998</v>
      </c>
      <c r="G34" s="4">
        <v>18530.8</v>
      </c>
      <c r="H34" s="4">
        <v>13697.721000000001</v>
      </c>
      <c r="I34" s="4">
        <v>11974.218999999999</v>
      </c>
      <c r="J34" s="4">
        <v>5313.1149999999998</v>
      </c>
      <c r="K34" s="4">
        <v>20590</v>
      </c>
      <c r="L34" s="4">
        <v>28907.955760000001</v>
      </c>
      <c r="M34" s="4">
        <v>52241.9</v>
      </c>
      <c r="N34" s="4">
        <v>2424.7840000000001</v>
      </c>
      <c r="O34" s="4">
        <v>1950</v>
      </c>
      <c r="P34" s="4">
        <v>82786.400000000009</v>
      </c>
      <c r="Q34" s="4">
        <v>2505.9169999999999</v>
      </c>
      <c r="R34" s="4">
        <v>13854.062</v>
      </c>
      <c r="S34" s="4">
        <v>35128</v>
      </c>
      <c r="T34" s="5"/>
      <c r="W34" s="27"/>
      <c r="X34" s="27"/>
    </row>
    <row r="35" spans="1:24" x14ac:dyDescent="0.3">
      <c r="A35" s="3" t="s">
        <v>9</v>
      </c>
      <c r="B35" s="4">
        <v>27810.110999999997</v>
      </c>
      <c r="C35" s="4">
        <v>111873.83300000001</v>
      </c>
      <c r="D35" s="4">
        <v>63094.182999999997</v>
      </c>
      <c r="E35" s="4">
        <v>267217</v>
      </c>
      <c r="F35" s="4">
        <v>39797</v>
      </c>
      <c r="G35" s="4">
        <v>212497.46</v>
      </c>
      <c r="H35" s="4">
        <v>20332.973000000002</v>
      </c>
      <c r="I35" s="4">
        <v>50057.256999999998</v>
      </c>
      <c r="J35" s="4">
        <v>79418.182000000001</v>
      </c>
      <c r="K35" s="4">
        <v>31997</v>
      </c>
      <c r="L35" s="4">
        <v>453651.95361999999</v>
      </c>
      <c r="M35" s="4">
        <v>362440.5</v>
      </c>
      <c r="N35" s="4">
        <v>19677.239000000001</v>
      </c>
      <c r="O35" s="4">
        <v>100510.5</v>
      </c>
      <c r="P35" s="4">
        <v>229536.7</v>
      </c>
      <c r="Q35" s="4">
        <v>9034.723</v>
      </c>
      <c r="R35" s="4">
        <v>147872.663</v>
      </c>
      <c r="S35" s="4">
        <v>193949.9</v>
      </c>
      <c r="T35" s="5"/>
      <c r="W35" s="27"/>
      <c r="X35" s="27"/>
    </row>
    <row r="36" spans="1:24" x14ac:dyDescent="0.3">
      <c r="A36" s="3" t="s">
        <v>10</v>
      </c>
      <c r="B36" s="4">
        <v>13243</v>
      </c>
      <c r="C36" s="4">
        <v>9163.4410000000007</v>
      </c>
      <c r="D36" s="4">
        <v>10834.694</v>
      </c>
      <c r="E36" s="4">
        <v>20562</v>
      </c>
      <c r="F36" s="4">
        <v>5287.1</v>
      </c>
      <c r="G36" s="4">
        <v>34425.199999999997</v>
      </c>
      <c r="H36" s="4">
        <v>187.565</v>
      </c>
      <c r="I36" s="4">
        <v>23800.035</v>
      </c>
      <c r="J36" s="4">
        <v>1918.2339999999999</v>
      </c>
      <c r="K36" s="4">
        <v>10186</v>
      </c>
      <c r="L36" s="4">
        <v>15778.219499999999</v>
      </c>
      <c r="M36" s="4">
        <v>17620.5</v>
      </c>
      <c r="N36" s="4">
        <v>8446.7099999999991</v>
      </c>
      <c r="O36" s="4">
        <v>29747.3</v>
      </c>
      <c r="P36" s="4">
        <v>57220.58</v>
      </c>
      <c r="Q36" s="4">
        <v>3114.7570000000001</v>
      </c>
      <c r="R36" s="4">
        <v>21506.353999999999</v>
      </c>
      <c r="S36" s="4">
        <v>41511.599999999999</v>
      </c>
      <c r="T36" s="5"/>
      <c r="W36" s="27"/>
      <c r="X36" s="27"/>
    </row>
    <row r="37" spans="1:24" x14ac:dyDescent="0.3">
      <c r="A37" s="3" t="s">
        <v>11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494.61700000000002</v>
      </c>
      <c r="R37" s="4">
        <v>0</v>
      </c>
      <c r="S37" s="4">
        <v>0</v>
      </c>
      <c r="T37" s="5"/>
      <c r="W37" s="27"/>
      <c r="X37" s="27"/>
    </row>
    <row r="38" spans="1:24" x14ac:dyDescent="0.3">
      <c r="A38" s="16" t="s">
        <v>5</v>
      </c>
      <c r="B38" s="17">
        <f>SUM(B30:B37)</f>
        <v>133843.49400000001</v>
      </c>
      <c r="C38" s="17">
        <f t="shared" ref="C38" si="2">SUM(C30:C37)</f>
        <v>134444.25200000001</v>
      </c>
      <c r="D38" s="17">
        <f t="shared" ref="D38:S38" si="3">SUM(D30:D37)</f>
        <v>94192.98</v>
      </c>
      <c r="E38" s="17">
        <f t="shared" si="3"/>
        <v>615651</v>
      </c>
      <c r="F38" s="17">
        <f t="shared" si="3"/>
        <v>48879.5</v>
      </c>
      <c r="G38" s="17">
        <f t="shared" si="3"/>
        <v>334496.76</v>
      </c>
      <c r="H38" s="17">
        <f t="shared" si="3"/>
        <v>197912.34999999998</v>
      </c>
      <c r="I38" s="17">
        <f t="shared" si="3"/>
        <v>165225.02900000001</v>
      </c>
      <c r="J38" s="17">
        <f t="shared" si="3"/>
        <v>305752.22499999998</v>
      </c>
      <c r="K38" s="17">
        <f t="shared" si="3"/>
        <v>92072</v>
      </c>
      <c r="L38" s="17">
        <f t="shared" si="3"/>
        <v>635129.46905000007</v>
      </c>
      <c r="M38" s="17">
        <f t="shared" si="3"/>
        <v>632778.9</v>
      </c>
      <c r="N38" s="17">
        <f t="shared" si="3"/>
        <v>65544.235000000001</v>
      </c>
      <c r="O38" s="17">
        <f t="shared" si="3"/>
        <v>177155</v>
      </c>
      <c r="P38" s="17">
        <f t="shared" si="3"/>
        <v>955047.08</v>
      </c>
      <c r="Q38" s="17">
        <f t="shared" si="3"/>
        <v>21593.517</v>
      </c>
      <c r="R38" s="17">
        <f t="shared" si="3"/>
        <v>84162.817999999999</v>
      </c>
      <c r="S38" s="17">
        <f t="shared" si="3"/>
        <v>360854.3</v>
      </c>
      <c r="T38" s="5"/>
      <c r="U38" s="29"/>
      <c r="W38" s="27"/>
      <c r="X38" s="27"/>
    </row>
    <row r="39" spans="1:24" x14ac:dyDescent="0.3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W39" s="27"/>
      <c r="X39" s="27"/>
    </row>
    <row r="40" spans="1:24" ht="17.25" x14ac:dyDescent="0.35">
      <c r="G40" s="29"/>
      <c r="K40" s="6"/>
      <c r="W40" s="27"/>
      <c r="X40" s="27"/>
    </row>
    <row r="41" spans="1:24" ht="16.5" customHeight="1" x14ac:dyDescent="0.3">
      <c r="A41" s="31" t="s">
        <v>48</v>
      </c>
      <c r="B41" s="34" t="s">
        <v>50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W41" s="27"/>
      <c r="X41" s="27"/>
    </row>
    <row r="42" spans="1:24" ht="31.5" x14ac:dyDescent="0.3">
      <c r="A42" s="32"/>
      <c r="B42" s="23" t="s">
        <v>23</v>
      </c>
      <c r="C42" s="23" t="s">
        <v>27</v>
      </c>
      <c r="D42" s="23" t="s">
        <v>39</v>
      </c>
      <c r="E42" s="23" t="s">
        <v>28</v>
      </c>
      <c r="F42" s="23" t="s">
        <v>54</v>
      </c>
      <c r="G42" s="23" t="s">
        <v>29</v>
      </c>
      <c r="H42" s="23" t="s">
        <v>24</v>
      </c>
      <c r="I42" s="23" t="s">
        <v>42</v>
      </c>
      <c r="J42" s="23" t="s">
        <v>30</v>
      </c>
      <c r="K42" s="23" t="s">
        <v>43</v>
      </c>
      <c r="L42" s="23" t="s">
        <v>25</v>
      </c>
      <c r="M42" s="23" t="s">
        <v>31</v>
      </c>
      <c r="N42" s="23" t="s">
        <v>34</v>
      </c>
      <c r="O42" s="23" t="s">
        <v>32</v>
      </c>
      <c r="P42" s="23" t="s">
        <v>33</v>
      </c>
      <c r="Q42" s="23" t="s">
        <v>55</v>
      </c>
      <c r="R42" s="23" t="s">
        <v>56</v>
      </c>
      <c r="S42" s="23" t="s">
        <v>26</v>
      </c>
      <c r="W42" s="27"/>
      <c r="X42" s="27"/>
    </row>
    <row r="43" spans="1:24" x14ac:dyDescent="0.3">
      <c r="A43" s="32"/>
      <c r="B43" s="11" t="s">
        <v>49</v>
      </c>
      <c r="C43" s="11" t="s">
        <v>49</v>
      </c>
      <c r="D43" s="11" t="s">
        <v>49</v>
      </c>
      <c r="E43" s="11" t="s">
        <v>49</v>
      </c>
      <c r="F43" s="21">
        <v>2025</v>
      </c>
      <c r="G43" s="11" t="s">
        <v>49</v>
      </c>
      <c r="H43" s="11" t="s">
        <v>49</v>
      </c>
      <c r="I43" s="11" t="s">
        <v>49</v>
      </c>
      <c r="J43" s="11" t="s">
        <v>49</v>
      </c>
      <c r="K43" s="11" t="s">
        <v>49</v>
      </c>
      <c r="L43" s="11" t="s">
        <v>49</v>
      </c>
      <c r="M43" s="21">
        <v>2025</v>
      </c>
      <c r="N43" s="11" t="s">
        <v>49</v>
      </c>
      <c r="O43" s="21">
        <v>2025</v>
      </c>
      <c r="P43" s="11" t="s">
        <v>49</v>
      </c>
      <c r="Q43" s="11" t="s">
        <v>49</v>
      </c>
      <c r="R43" s="11" t="s">
        <v>49</v>
      </c>
      <c r="S43" s="21">
        <v>2025</v>
      </c>
      <c r="W43" s="27"/>
      <c r="X43" s="27"/>
    </row>
    <row r="44" spans="1:24" x14ac:dyDescent="0.3">
      <c r="A44" s="33"/>
      <c r="B44" s="2" t="s">
        <v>36</v>
      </c>
      <c r="C44" s="2" t="s">
        <v>36</v>
      </c>
      <c r="D44" s="2" t="s">
        <v>36</v>
      </c>
      <c r="E44" s="2" t="s">
        <v>36</v>
      </c>
      <c r="F44" s="2" t="s">
        <v>36</v>
      </c>
      <c r="G44" s="2" t="s">
        <v>36</v>
      </c>
      <c r="H44" s="2" t="s">
        <v>35</v>
      </c>
      <c r="I44" s="24" t="s">
        <v>35</v>
      </c>
      <c r="J44" s="2" t="s">
        <v>36</v>
      </c>
      <c r="K44" s="2" t="s">
        <v>35</v>
      </c>
      <c r="L44" s="2" t="s">
        <v>36</v>
      </c>
      <c r="M44" s="2" t="s">
        <v>36</v>
      </c>
      <c r="N44" s="2" t="s">
        <v>35</v>
      </c>
      <c r="O44" s="2" t="s">
        <v>35</v>
      </c>
      <c r="P44" s="2" t="s">
        <v>36</v>
      </c>
      <c r="Q44" s="2" t="s">
        <v>35</v>
      </c>
      <c r="R44" s="24" t="s">
        <v>36</v>
      </c>
      <c r="S44" s="24" t="s">
        <v>36</v>
      </c>
      <c r="W44" s="27"/>
      <c r="X44" s="27"/>
    </row>
    <row r="45" spans="1:24" x14ac:dyDescent="0.3">
      <c r="A45" s="3" t="s">
        <v>13</v>
      </c>
      <c r="B45" s="4">
        <v>146698</v>
      </c>
      <c r="C45" s="4">
        <v>184710</v>
      </c>
      <c r="D45" s="4">
        <v>136157.4</v>
      </c>
      <c r="E45" s="4">
        <v>548923</v>
      </c>
      <c r="F45" s="4">
        <v>38867.1</v>
      </c>
      <c r="G45" s="4">
        <v>375686</v>
      </c>
      <c r="H45" s="4">
        <v>155602</v>
      </c>
      <c r="I45" s="4">
        <v>120124.2</v>
      </c>
      <c r="J45" s="4">
        <v>169401</v>
      </c>
      <c r="K45" s="4">
        <v>136049</v>
      </c>
      <c r="L45" s="4">
        <v>462461.5</v>
      </c>
      <c r="M45" s="4">
        <v>564993.1</v>
      </c>
      <c r="N45" s="4">
        <v>140010</v>
      </c>
      <c r="O45" s="4">
        <v>174782.80000000002</v>
      </c>
      <c r="P45" s="4">
        <v>919583.15999999992</v>
      </c>
      <c r="Q45" s="4">
        <v>39791</v>
      </c>
      <c r="R45" s="4">
        <v>150914.42943000002</v>
      </c>
      <c r="S45" s="4">
        <v>361164.10000000003</v>
      </c>
      <c r="W45" s="27"/>
      <c r="X45" s="27"/>
    </row>
    <row r="46" spans="1:24" x14ac:dyDescent="0.3">
      <c r="A46" s="3" t="s">
        <v>14</v>
      </c>
      <c r="B46" s="4">
        <v>-61528</v>
      </c>
      <c r="C46" s="4">
        <v>-79841</v>
      </c>
      <c r="D46" s="4">
        <v>-74580</v>
      </c>
      <c r="E46" s="4">
        <v>-268296.17700000003</v>
      </c>
      <c r="F46" s="4">
        <v>-14672.7</v>
      </c>
      <c r="G46" s="4">
        <v>-177300</v>
      </c>
      <c r="H46" s="4">
        <v>-83116</v>
      </c>
      <c r="I46" s="4">
        <v>-46816</v>
      </c>
      <c r="J46" s="4">
        <v>-94870.6</v>
      </c>
      <c r="K46" s="4">
        <v>-55939</v>
      </c>
      <c r="L46" s="4">
        <v>-208943.1</v>
      </c>
      <c r="M46" s="4">
        <v>-207487</v>
      </c>
      <c r="N46" s="4">
        <v>-73004</v>
      </c>
      <c r="O46" s="4">
        <v>-94603.199999999997</v>
      </c>
      <c r="P46" s="4">
        <v>-443476</v>
      </c>
      <c r="Q46" s="4">
        <v>-16981</v>
      </c>
      <c r="R46" s="4">
        <v>-58974.368589999998</v>
      </c>
      <c r="S46" s="4">
        <v>-163849.69999999998</v>
      </c>
      <c r="W46" s="27"/>
      <c r="X46" s="27"/>
    </row>
    <row r="47" spans="1:24" x14ac:dyDescent="0.3">
      <c r="A47" s="3" t="s">
        <v>15</v>
      </c>
      <c r="B47" s="4">
        <v>-14610</v>
      </c>
      <c r="C47" s="4">
        <v>-45755</v>
      </c>
      <c r="D47" s="4">
        <v>-9099</v>
      </c>
      <c r="E47" s="4">
        <v>-105347.413</v>
      </c>
      <c r="F47" s="4">
        <v>-1859.7</v>
      </c>
      <c r="G47" s="4">
        <v>-45992</v>
      </c>
      <c r="H47" s="4">
        <v>-20868</v>
      </c>
      <c r="I47" s="4">
        <v>-10198</v>
      </c>
      <c r="J47" s="4">
        <v>-43885.4</v>
      </c>
      <c r="K47" s="4">
        <v>-10459</v>
      </c>
      <c r="L47" s="4">
        <v>-124437</v>
      </c>
      <c r="M47" s="4">
        <v>-81190</v>
      </c>
      <c r="N47" s="4">
        <v>-13704</v>
      </c>
      <c r="O47" s="4">
        <v>-28936.3</v>
      </c>
      <c r="P47" s="4">
        <v>-149354.70000000001</v>
      </c>
      <c r="Q47" s="4">
        <v>-1832</v>
      </c>
      <c r="R47" s="4">
        <v>-13772.447200000001</v>
      </c>
      <c r="S47" s="4">
        <v>-47314.6</v>
      </c>
    </row>
    <row r="48" spans="1:24" x14ac:dyDescent="0.3">
      <c r="A48" s="3" t="s">
        <v>16</v>
      </c>
      <c r="B48" s="4">
        <v>-49061</v>
      </c>
      <c r="C48" s="4">
        <v>-56006</v>
      </c>
      <c r="D48" s="4">
        <v>-57503.7</v>
      </c>
      <c r="E48" s="4">
        <v>-164773.17851</v>
      </c>
      <c r="F48" s="4">
        <v>-13342</v>
      </c>
      <c r="G48" s="4">
        <v>-155352.29999999999</v>
      </c>
      <c r="H48" s="4">
        <v>-38959</v>
      </c>
      <c r="I48" s="4">
        <v>-57363</v>
      </c>
      <c r="J48" s="4">
        <v>-60442.8</v>
      </c>
      <c r="K48" s="4">
        <v>-58890</v>
      </c>
      <c r="L48" s="4">
        <v>-115959.01161</v>
      </c>
      <c r="M48" s="4">
        <v>-142479.6</v>
      </c>
      <c r="N48" s="4">
        <v>-52356</v>
      </c>
      <c r="O48" s="4">
        <v>-52162.3</v>
      </c>
      <c r="P48" s="4">
        <v>-288284</v>
      </c>
      <c r="Q48" s="4">
        <v>-20427</v>
      </c>
      <c r="R48" s="4">
        <v>-62370.396999999997</v>
      </c>
      <c r="S48" s="4">
        <v>-121905.60000000001</v>
      </c>
    </row>
    <row r="49" spans="1:119" x14ac:dyDescent="0.3">
      <c r="A49" s="3" t="s">
        <v>17</v>
      </c>
      <c r="B49" s="4">
        <v>0</v>
      </c>
      <c r="C49" s="4">
        <v>0</v>
      </c>
      <c r="D49" s="4">
        <v>-210</v>
      </c>
      <c r="E49" s="4">
        <v>28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0</v>
      </c>
      <c r="L49" s="4">
        <v>120</v>
      </c>
      <c r="M49" s="4">
        <v>0</v>
      </c>
      <c r="N49" s="4">
        <v>0</v>
      </c>
      <c r="O49" s="4">
        <v>103.6</v>
      </c>
      <c r="P49" s="4">
        <v>-360.59999999999997</v>
      </c>
      <c r="Q49" s="4">
        <v>0</v>
      </c>
      <c r="R49" s="4">
        <v>0</v>
      </c>
      <c r="S49" s="4">
        <v>9.6999999999999993</v>
      </c>
    </row>
    <row r="50" spans="1:119" x14ac:dyDescent="0.3">
      <c r="A50" s="3" t="s">
        <v>18</v>
      </c>
      <c r="B50" s="4">
        <v>512</v>
      </c>
      <c r="C50" s="4">
        <v>-2440</v>
      </c>
      <c r="D50" s="4">
        <v>-1516.5</v>
      </c>
      <c r="E50" s="4">
        <v>-997</v>
      </c>
      <c r="F50" s="4">
        <v>-1420.1</v>
      </c>
      <c r="G50" s="4">
        <v>-5431</v>
      </c>
      <c r="H50" s="4">
        <v>3110</v>
      </c>
      <c r="I50" s="4">
        <v>-1110</v>
      </c>
      <c r="J50" s="4">
        <v>3512</v>
      </c>
      <c r="K50" s="4">
        <v>-4210</v>
      </c>
      <c r="L50" s="4">
        <v>-3938.7000000000007</v>
      </c>
      <c r="M50" s="4">
        <v>-643.30000000000018</v>
      </c>
      <c r="N50" s="4">
        <v>-141</v>
      </c>
      <c r="O50" s="4">
        <v>-2353.9</v>
      </c>
      <c r="P50" s="4">
        <v>4412.0999999999995</v>
      </c>
      <c r="Q50" s="4">
        <v>-286</v>
      </c>
      <c r="R50" s="4">
        <v>-7430.04</v>
      </c>
      <c r="S50" s="4">
        <v>-2458.9</v>
      </c>
    </row>
    <row r="51" spans="1:119" x14ac:dyDescent="0.3">
      <c r="A51" s="3" t="s">
        <v>19</v>
      </c>
      <c r="B51" s="4">
        <v>-2990</v>
      </c>
      <c r="C51" s="4">
        <v>-130</v>
      </c>
      <c r="D51" s="4">
        <v>-467.6</v>
      </c>
      <c r="E51" s="4">
        <v>-3040.114</v>
      </c>
      <c r="F51" s="4">
        <v>-1922.9</v>
      </c>
      <c r="G51" s="4">
        <v>31</v>
      </c>
      <c r="H51" s="4">
        <v>-3823</v>
      </c>
      <c r="I51" s="4">
        <v>18</v>
      </c>
      <c r="J51" s="4">
        <v>-280</v>
      </c>
      <c r="K51" s="4">
        <v>-1172</v>
      </c>
      <c r="L51" s="4">
        <v>-6022</v>
      </c>
      <c r="M51" s="4">
        <v>0</v>
      </c>
      <c r="N51" s="4">
        <v>78</v>
      </c>
      <c r="O51" s="4">
        <v>-112.6</v>
      </c>
      <c r="P51" s="4">
        <v>-14498.2</v>
      </c>
      <c r="Q51" s="4">
        <v>-161</v>
      </c>
      <c r="R51" s="4">
        <v>-1154.6769999999999</v>
      </c>
      <c r="S51" s="4">
        <v>-2875.1</v>
      </c>
    </row>
    <row r="52" spans="1:119" s="18" customFormat="1" x14ac:dyDescent="0.3">
      <c r="A52" s="16" t="s">
        <v>20</v>
      </c>
      <c r="B52" s="22">
        <f>SUM(B45:B51)</f>
        <v>19021</v>
      </c>
      <c r="C52" s="22">
        <f t="shared" ref="C52:S52" si="4">SUM(C45:C51)</f>
        <v>538</v>
      </c>
      <c r="D52" s="22">
        <f t="shared" ref="D52:G52" si="5">SUM(D45:D51)</f>
        <v>-7219.4000000000033</v>
      </c>
      <c r="E52" s="22">
        <f t="shared" si="5"/>
        <v>6497.1174899999769</v>
      </c>
      <c r="F52" s="22">
        <f t="shared" si="5"/>
        <v>5649.6999999999971</v>
      </c>
      <c r="G52" s="22">
        <f t="shared" si="5"/>
        <v>-8358.2999999999884</v>
      </c>
      <c r="H52" s="22">
        <f>SUM(H45:H51)</f>
        <v>11947</v>
      </c>
      <c r="I52" s="22">
        <f>SUM(I45:I51)</f>
        <v>4655.1999999999971</v>
      </c>
      <c r="J52" s="22">
        <f>SUM(J45:J51)</f>
        <v>-26565.80000000001</v>
      </c>
      <c r="K52" s="22">
        <f t="shared" ref="K52" si="6">SUM(K45:K51)</f>
        <v>5379</v>
      </c>
      <c r="L52" s="22">
        <f t="shared" ref="L52" si="7">SUM(L45:L51)</f>
        <v>3281.6883899999921</v>
      </c>
      <c r="M52" s="22">
        <f t="shared" si="4"/>
        <v>133193.19999999998</v>
      </c>
      <c r="N52" s="22">
        <f t="shared" si="4"/>
        <v>883</v>
      </c>
      <c r="O52" s="22">
        <f t="shared" si="4"/>
        <v>-3281.8999999999855</v>
      </c>
      <c r="P52" s="22">
        <f t="shared" si="4"/>
        <v>28021.759999999904</v>
      </c>
      <c r="Q52" s="22">
        <f t="shared" si="4"/>
        <v>104</v>
      </c>
      <c r="R52" s="22">
        <f t="shared" si="4"/>
        <v>7212.4996400000273</v>
      </c>
      <c r="S52" s="22">
        <f t="shared" si="4"/>
        <v>22769.900000000041</v>
      </c>
      <c r="V52" s="28"/>
    </row>
    <row r="53" spans="1:119" x14ac:dyDescent="0.3">
      <c r="A53" s="3" t="s">
        <v>21</v>
      </c>
      <c r="B53" s="4">
        <v>-976</v>
      </c>
      <c r="C53" s="4">
        <v>-63</v>
      </c>
      <c r="D53" s="4">
        <v>-201</v>
      </c>
      <c r="E53" s="4">
        <v>0</v>
      </c>
      <c r="F53" s="4">
        <v>-29.4</v>
      </c>
      <c r="G53" s="4">
        <v>-98.3</v>
      </c>
      <c r="H53" s="4">
        <v>-140</v>
      </c>
      <c r="I53" s="4">
        <v>-258</v>
      </c>
      <c r="J53" s="4">
        <v>-88.7</v>
      </c>
      <c r="K53" s="4">
        <v>-20</v>
      </c>
      <c r="L53" s="4">
        <v>-598</v>
      </c>
      <c r="M53" s="4">
        <v>0</v>
      </c>
      <c r="N53" s="4">
        <v>-50</v>
      </c>
      <c r="O53" s="4">
        <v>-673.1</v>
      </c>
      <c r="P53" s="4">
        <v>-935.8</v>
      </c>
      <c r="Q53" s="4">
        <v>0</v>
      </c>
      <c r="R53" s="4">
        <v>-1371</v>
      </c>
      <c r="S53" s="4">
        <v>-148</v>
      </c>
    </row>
    <row r="54" spans="1:119" x14ac:dyDescent="0.3">
      <c r="A54" s="3" t="s">
        <v>46</v>
      </c>
      <c r="B54" s="10"/>
      <c r="C54" s="10"/>
      <c r="D54" s="10"/>
      <c r="E54" s="10"/>
      <c r="F54" s="10"/>
      <c r="G54" s="10"/>
      <c r="H54" s="10"/>
      <c r="I54" s="10"/>
      <c r="J54" s="4">
        <v>27754.237000000001</v>
      </c>
      <c r="K54" s="10"/>
      <c r="L54" s="10"/>
      <c r="M54" s="10"/>
      <c r="N54" s="10"/>
      <c r="O54" s="10"/>
      <c r="P54" s="10"/>
      <c r="Q54" s="10"/>
      <c r="R54" s="10"/>
      <c r="S54" s="10"/>
    </row>
    <row r="55" spans="1:119" x14ac:dyDescent="0.3">
      <c r="A55" s="3" t="s">
        <v>53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4">
        <v>-296.19799999999998</v>
      </c>
      <c r="S55" s="10"/>
    </row>
    <row r="56" spans="1:119" x14ac:dyDescent="0.3">
      <c r="A56" s="16" t="s">
        <v>37</v>
      </c>
      <c r="B56" s="22">
        <f t="shared" ref="B56:Q56" si="8">SUM(B52:B55)</f>
        <v>18045</v>
      </c>
      <c r="C56" s="22">
        <f t="shared" si="8"/>
        <v>475</v>
      </c>
      <c r="D56" s="22">
        <f t="shared" si="8"/>
        <v>-7420.4000000000033</v>
      </c>
      <c r="E56" s="22">
        <f t="shared" si="8"/>
        <v>6497.1174899999769</v>
      </c>
      <c r="F56" s="22">
        <f t="shared" si="8"/>
        <v>5620.2999999999975</v>
      </c>
      <c r="G56" s="22">
        <f t="shared" si="8"/>
        <v>-8456.5999999999876</v>
      </c>
      <c r="H56" s="22">
        <f t="shared" si="8"/>
        <v>11807</v>
      </c>
      <c r="I56" s="22">
        <f t="shared" si="8"/>
        <v>4397.1999999999971</v>
      </c>
      <c r="J56" s="22">
        <f t="shared" si="8"/>
        <v>1099.7369999999901</v>
      </c>
      <c r="K56" s="22">
        <f t="shared" si="8"/>
        <v>5359</v>
      </c>
      <c r="L56" s="22">
        <f t="shared" si="8"/>
        <v>2683.6883899999921</v>
      </c>
      <c r="M56" s="22">
        <f t="shared" si="8"/>
        <v>133193.19999999998</v>
      </c>
      <c r="N56" s="22">
        <f t="shared" si="8"/>
        <v>833</v>
      </c>
      <c r="O56" s="22">
        <f t="shared" si="8"/>
        <v>-3954.9999999999854</v>
      </c>
      <c r="P56" s="22">
        <f t="shared" si="8"/>
        <v>27085.959999999905</v>
      </c>
      <c r="Q56" s="22">
        <f t="shared" si="8"/>
        <v>104</v>
      </c>
      <c r="R56" s="22">
        <f>SUM(R52:R55)</f>
        <v>5545.301640000027</v>
      </c>
      <c r="S56" s="22">
        <f t="shared" ref="S56" si="9">SUM(S52:S55)</f>
        <v>22621.900000000041</v>
      </c>
    </row>
    <row r="57" spans="1:119" x14ac:dyDescent="0.3">
      <c r="A57" s="3" t="s">
        <v>44</v>
      </c>
      <c r="B57" s="4">
        <v>97</v>
      </c>
      <c r="C57" s="4">
        <v>-20</v>
      </c>
      <c r="D57" s="4">
        <v>0</v>
      </c>
      <c r="E57" s="4">
        <v>0</v>
      </c>
      <c r="F57" s="4">
        <v>0</v>
      </c>
      <c r="G57" s="4">
        <v>134.5</v>
      </c>
      <c r="H57" s="4">
        <v>0</v>
      </c>
      <c r="I57" s="4">
        <v>0</v>
      </c>
      <c r="J57" s="4">
        <v>-1289</v>
      </c>
      <c r="K57" s="4">
        <v>0</v>
      </c>
      <c r="L57" s="4">
        <v>-3601</v>
      </c>
      <c r="M57" s="4">
        <v>-133193</v>
      </c>
      <c r="N57" s="4">
        <v>0</v>
      </c>
      <c r="O57" s="4">
        <v>0</v>
      </c>
      <c r="P57" s="4">
        <v>0</v>
      </c>
      <c r="Q57" s="4">
        <v>0</v>
      </c>
      <c r="R57" s="4">
        <v>-469.03699999999998</v>
      </c>
      <c r="S57" s="4">
        <v>-147.19999999999999</v>
      </c>
    </row>
    <row r="58" spans="1:119" s="18" customFormat="1" x14ac:dyDescent="0.3">
      <c r="A58" s="16" t="s">
        <v>45</v>
      </c>
      <c r="B58" s="22">
        <f>SUM(B56:B57)</f>
        <v>18142</v>
      </c>
      <c r="C58" s="22">
        <f t="shared" ref="C58:S58" si="10">SUM(C56:C57)</f>
        <v>455</v>
      </c>
      <c r="D58" s="22">
        <f t="shared" si="10"/>
        <v>-7420.4000000000033</v>
      </c>
      <c r="E58" s="22">
        <f t="shared" si="10"/>
        <v>6497.1174899999769</v>
      </c>
      <c r="F58" s="22">
        <f t="shared" si="10"/>
        <v>5620.2999999999975</v>
      </c>
      <c r="G58" s="22">
        <f t="shared" si="10"/>
        <v>-8322.0999999999876</v>
      </c>
      <c r="H58" s="22">
        <f t="shared" si="10"/>
        <v>11807</v>
      </c>
      <c r="I58" s="22">
        <f t="shared" si="10"/>
        <v>4397.1999999999971</v>
      </c>
      <c r="J58" s="22">
        <f t="shared" si="10"/>
        <v>-189.26300000000992</v>
      </c>
      <c r="K58" s="22">
        <f t="shared" si="10"/>
        <v>5359</v>
      </c>
      <c r="L58" s="22">
        <f t="shared" si="10"/>
        <v>-917.31161000000793</v>
      </c>
      <c r="M58" s="22">
        <f t="shared" si="10"/>
        <v>0.1999999999825377</v>
      </c>
      <c r="N58" s="22">
        <f t="shared" si="10"/>
        <v>833</v>
      </c>
      <c r="O58" s="22">
        <f t="shared" si="10"/>
        <v>-3954.9999999999854</v>
      </c>
      <c r="P58" s="22">
        <f t="shared" si="10"/>
        <v>27085.959999999905</v>
      </c>
      <c r="Q58" s="22">
        <f t="shared" si="10"/>
        <v>104</v>
      </c>
      <c r="R58" s="22">
        <f t="shared" si="10"/>
        <v>5076.2646400000267</v>
      </c>
      <c r="S58" s="22">
        <f t="shared" si="10"/>
        <v>22474.700000000041</v>
      </c>
      <c r="U58" s="30"/>
      <c r="V58" s="28"/>
    </row>
    <row r="59" spans="1:119" x14ac:dyDescent="0.3">
      <c r="A59" s="8" t="s">
        <v>22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19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19" s="15" customFormat="1" ht="31.5" x14ac:dyDescent="0.3">
      <c r="A61" s="26" t="s">
        <v>38</v>
      </c>
      <c r="B61" s="19">
        <v>5700.5</v>
      </c>
      <c r="C61" s="19">
        <v>3977</v>
      </c>
      <c r="D61" s="19">
        <v>4736</v>
      </c>
      <c r="E61" s="19">
        <v>32253</v>
      </c>
      <c r="F61" s="19">
        <v>734</v>
      </c>
      <c r="G61" s="19">
        <v>22726</v>
      </c>
      <c r="H61" s="19">
        <v>8025</v>
      </c>
      <c r="I61" s="19">
        <v>2376</v>
      </c>
      <c r="J61" s="19">
        <v>14707.1</v>
      </c>
      <c r="K61" s="19">
        <v>2703.8</v>
      </c>
      <c r="L61" s="19">
        <v>39808.800000000003</v>
      </c>
      <c r="M61" s="19">
        <v>29440</v>
      </c>
      <c r="N61" s="19">
        <v>7639.1</v>
      </c>
      <c r="O61" s="19">
        <v>5938</v>
      </c>
      <c r="P61" s="19">
        <v>49793</v>
      </c>
      <c r="Q61" s="19">
        <v>1122</v>
      </c>
      <c r="R61" s="19">
        <v>5848</v>
      </c>
      <c r="S61" s="19">
        <v>32034</v>
      </c>
      <c r="T61" s="25"/>
      <c r="U61" s="25"/>
      <c r="V61" s="27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</row>
  </sheetData>
  <sortState xmlns:xlrd2="http://schemas.microsoft.com/office/spreadsheetml/2017/richdata2" ref="Z64:AB85">
    <sortCondition ref="AB64:AB85"/>
  </sortState>
  <mergeCells count="6">
    <mergeCell ref="A13:A16"/>
    <mergeCell ref="B13:S13"/>
    <mergeCell ref="B25:S25"/>
    <mergeCell ref="B41:S41"/>
    <mergeCell ref="A25:A28"/>
    <mergeCell ref="A41:A44"/>
  </mergeCells>
  <pageMargins left="0.51181102362204722" right="0.51181102362204722" top="0.98425196850393704" bottom="0.78740157480314965" header="0.70866141732283472" footer="0.31496062992125984"/>
  <pageSetup paperSize="8" scale="62" orientation="landscape" r:id="rId1"/>
  <headerFooter>
    <oddHeader>&amp;C&amp;"DFL,Fett"&amp;18FINANZKENNZAHLEN: CLUBS DER BUNDESLIGA IN DER SAISON 2026-2027
Geschäftsjahresende 2025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 2026-27 BiLGuV</vt:lpstr>
      <vt:lpstr>'BL 2026-27 BiLGuV'!Druckbereich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2026-05-26T08:01:11Z</cp:lastPrinted>
  <dcterms:created xsi:type="dcterms:W3CDTF">2019-01-24T09:02:09Z</dcterms:created>
  <dcterms:modified xsi:type="dcterms:W3CDTF">2026-05-26T08:01:14Z</dcterms:modified>
</cp:coreProperties>
</file>