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flnet-my.sharepoint.com/personal/melina_kutsch_dfl_de/Documents/Desktop/"/>
    </mc:Choice>
  </mc:AlternateContent>
  <xr:revisionPtr revIDLastSave="10" documentId="13_ncr:1_{4A6A9D7C-5CE6-4839-96D7-45DC0960E5D1}" xr6:coauthVersionLast="47" xr6:coauthVersionMax="47" xr10:uidLastSave="{16C5C52D-C06A-4AD9-8DE2-86AF51E3D8CB}"/>
  <bookViews>
    <workbookView xWindow="-110" yWindow="-110" windowWidth="22780" windowHeight="14540" tabRatio="826" xr2:uid="{00000000-000D-0000-FFFF-FFFF00000000}"/>
  </bookViews>
  <sheets>
    <sheet name="BL-2 2025-26 BiLGuV" sheetId="9" r:id="rId1"/>
  </sheets>
  <definedNames>
    <definedName name="_xlnm.Print_Area" localSheetId="0">'BL-2 2025-26 BiLGuV'!$A$1:$S$67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9" l="1"/>
  <c r="G54" i="9" s="1"/>
  <c r="G56" i="9" s="1"/>
  <c r="G37" i="9"/>
  <c r="G23" i="9"/>
  <c r="N51" i="9" l="1"/>
  <c r="N54" i="9" s="1"/>
  <c r="N56" i="9" s="1"/>
  <c r="N37" i="9"/>
  <c r="N23" i="9"/>
  <c r="L19" i="9"/>
  <c r="L51" i="9" l="1"/>
  <c r="L54" i="9" s="1"/>
  <c r="L56" i="9" s="1"/>
  <c r="D51" i="9"/>
  <c r="D54" i="9" s="1"/>
  <c r="D56" i="9" s="1"/>
  <c r="C51" i="9"/>
  <c r="C54" i="9" s="1"/>
  <c r="C56" i="9" s="1"/>
  <c r="D37" i="9"/>
  <c r="C37" i="9"/>
  <c r="D23" i="9"/>
  <c r="C23" i="9"/>
  <c r="P51" i="9"/>
  <c r="P54" i="9" s="1"/>
  <c r="P56" i="9" s="1"/>
  <c r="P37" i="9"/>
  <c r="P23" i="9"/>
  <c r="F37" i="9"/>
  <c r="F23" i="9"/>
  <c r="F51" i="9"/>
  <c r="F54" i="9" s="1"/>
  <c r="F56" i="9" s="1"/>
  <c r="R51" i="9" l="1"/>
  <c r="R54" i="9" s="1"/>
  <c r="R56" i="9" s="1"/>
  <c r="R37" i="9"/>
  <c r="R23" i="9"/>
  <c r="M51" i="9"/>
  <c r="M54" i="9" s="1"/>
  <c r="M56" i="9" s="1"/>
  <c r="K51" i="9"/>
  <c r="K54" i="9" s="1"/>
  <c r="K56" i="9" s="1"/>
  <c r="J51" i="9"/>
  <c r="J54" i="9" s="1"/>
  <c r="J56" i="9" s="1"/>
  <c r="I51" i="9"/>
  <c r="I54" i="9" s="1"/>
  <c r="I56" i="9" s="1"/>
  <c r="H51" i="9"/>
  <c r="H54" i="9" s="1"/>
  <c r="H56" i="9" s="1"/>
  <c r="L37" i="9"/>
  <c r="K37" i="9"/>
  <c r="J37" i="9"/>
  <c r="I37" i="9"/>
  <c r="H37" i="9"/>
  <c r="I23" i="9"/>
  <c r="Q23" i="9"/>
  <c r="O23" i="9"/>
  <c r="M23" i="9"/>
  <c r="L23" i="9"/>
  <c r="K23" i="9"/>
  <c r="O37" i="9"/>
  <c r="M37" i="9"/>
  <c r="S51" i="9"/>
  <c r="S54" i="9" s="1"/>
  <c r="S56" i="9" s="1"/>
  <c r="Q51" i="9"/>
  <c r="Q54" i="9" s="1"/>
  <c r="Q56" i="9" s="1"/>
  <c r="O51" i="9"/>
  <c r="O54" i="9" s="1"/>
  <c r="O56" i="9" s="1"/>
  <c r="E51" i="9"/>
  <c r="E54" i="9" s="1"/>
  <c r="E56" i="9" s="1"/>
  <c r="B51" i="9"/>
  <c r="B54" i="9" s="1"/>
  <c r="B56" i="9" s="1"/>
  <c r="S37" i="9"/>
  <c r="Q37" i="9"/>
  <c r="E37" i="9"/>
  <c r="B37" i="9"/>
  <c r="S23" i="9"/>
  <c r="J23" i="9"/>
  <c r="H23" i="9"/>
  <c r="E23" i="9"/>
  <c r="B23" i="9"/>
</calcChain>
</file>

<file path=xl/sharedStrings.xml><?xml version="1.0" encoding="utf-8"?>
<sst xmlns="http://schemas.openxmlformats.org/spreadsheetml/2006/main" count="172" uniqueCount="63">
  <si>
    <t>Aktivseite (Mittelverwendung)</t>
  </si>
  <si>
    <t>A. Anlagevermögen</t>
  </si>
  <si>
    <t>B. Umlaufvermögen</t>
  </si>
  <si>
    <t>C. Rechnungsabgrenzungsposten</t>
  </si>
  <si>
    <t>D. Aktive latente Steuern</t>
  </si>
  <si>
    <t>Bilanzsumme</t>
  </si>
  <si>
    <t>Passivseite (Mittelherkunft)</t>
  </si>
  <si>
    <t>A. Eigenkapital</t>
  </si>
  <si>
    <t>B. Rückstellungen</t>
  </si>
  <si>
    <t>C. Verbindlichkeiten</t>
  </si>
  <si>
    <t>D. Rechnungsabgrenzungsposten</t>
  </si>
  <si>
    <t>E. Passive latente Steuern</t>
  </si>
  <si>
    <t>Sonderposten für Investitionszuschüsse</t>
  </si>
  <si>
    <t>1. Rohergebnis</t>
  </si>
  <si>
    <t>2. Personalaufwand</t>
  </si>
  <si>
    <t>3. Abschreibungen</t>
  </si>
  <si>
    <t>4. Sonstige betriebliche Aufwendungen</t>
  </si>
  <si>
    <t>5. Beteiligungsergebnis</t>
  </si>
  <si>
    <t>6. Finanzergebnis</t>
  </si>
  <si>
    <t>7. Steuern vom Einkommen und vom Ertrag</t>
  </si>
  <si>
    <t>8. Ergebnis nach Steuern</t>
  </si>
  <si>
    <t>9. Sonstige Steuern</t>
  </si>
  <si>
    <t>Alle Angaben in T€</t>
  </si>
  <si>
    <t>Fortuna 
Düsseldorf</t>
  </si>
  <si>
    <t>SC 
Paderborn 07</t>
  </si>
  <si>
    <t>Karlsruher SC</t>
  </si>
  <si>
    <t>Hannover 96</t>
  </si>
  <si>
    <t>1. FC 
Nürnberg</t>
  </si>
  <si>
    <t>Einzel</t>
  </si>
  <si>
    <t>Konzern</t>
  </si>
  <si>
    <t>10. (Konzern)jahresüberschuss/(Konzern)jahresfehlbetrag</t>
  </si>
  <si>
    <t>Auszahlungen für Spielerberater
im letzten Geschäftsjahr (in T€)</t>
  </si>
  <si>
    <t>Eintracht
Braunschweig</t>
  </si>
  <si>
    <t>SpVgg
Greuther Fürth</t>
  </si>
  <si>
    <t>1. FC
Kaiserslautern</t>
  </si>
  <si>
    <t>1. FC
Magdeburg</t>
  </si>
  <si>
    <t>E. Aktiver Unterschiedsbetrag aus der Vermögensverrechnung</t>
  </si>
  <si>
    <t>Hertha BSC</t>
  </si>
  <si>
    <t>Unterschiedsbetrag aus der Kapitalkonsolidierung</t>
  </si>
  <si>
    <t>Aufgrund von Unternehmensverträgen abgeführte Gewinne</t>
  </si>
  <si>
    <t>FC 
Schalke 04</t>
  </si>
  <si>
    <t>SV 07
Elversberg</t>
  </si>
  <si>
    <t>SV
 Darmstadt 98</t>
  </si>
  <si>
    <t>SC Preußen 
Münster</t>
  </si>
  <si>
    <t>2. Bundesliga 2025-26
BILANZ
 Letzter Konzernabschluss bzw. 
letzter Jahresabschluss (Einzelabschluss)</t>
  </si>
  <si>
    <t>2. Bundesliga 2025-26
Gewinn- und Verlustrechnung
 Letzter Konzernabschluss bzw. 
letzter Jahresabschluss (Einzelabschluss)</t>
  </si>
  <si>
    <t>Letzter Abschluss - Bilanzstichtag 30.06.2024 (wenn Geschäftsjahr der Saison 2023-24 entspricht) oder Bilanzstichtag 31.12.2024 (wenn Geschäftsjahr dem Kalenderjahr 2024 entspricht)</t>
  </si>
  <si>
    <t>Letzter Abschluss (Geschäftsjahr entspricht der Saison 2023-24 oder dem Kalenderjahr 2024)</t>
  </si>
  <si>
    <t>2023-24</t>
  </si>
  <si>
    <t>DSC Arminia
Bielefeld</t>
  </si>
  <si>
    <t>VfL Bochum</t>
  </si>
  <si>
    <t>Holstein Kiel</t>
  </si>
  <si>
    <t>11. Auf andere Gesellschafter entfallender Gewinn/Verlust</t>
  </si>
  <si>
    <t>12. (Konzern)gewinn/(Konzern)verlust</t>
  </si>
  <si>
    <t>SG Dynamo
Dresden</t>
  </si>
  <si>
    <t>Rumpf-</t>
  </si>
  <si>
    <t>Geschäftsjahr</t>
  </si>
  <si>
    <t>Änderung des</t>
  </si>
  <si>
    <t>Geschäftsjahres</t>
  </si>
  <si>
    <t>von "Kalenderjahr"</t>
  </si>
  <si>
    <t>auf "Spielzeit".</t>
  </si>
  <si>
    <t>01-06/2024.</t>
  </si>
  <si>
    <t>01-06/2024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</si>
</sst>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_ ;\-#,##0\ "/>
    <numFmt numFmtId="166" formatCode="#,##0.000_ ;[Red]\-#,##0.00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DFL"/>
      <family val="2"/>
    </font>
    <font>
      <sz val="11"/>
      <color theme="1"/>
      <name val="DFL"/>
      <family val="2"/>
    </font>
    <font>
      <b/>
      <sz val="11"/>
      <color theme="0"/>
      <name val="DFL"/>
      <family val="2"/>
    </font>
    <font>
      <sz val="11"/>
      <color theme="0"/>
      <name val="DFL"/>
      <family val="2"/>
    </font>
    <font>
      <sz val="11"/>
      <name val="DFL"/>
      <family val="2"/>
    </font>
    <font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74B55"/>
        <bgColor indexed="64"/>
      </patternFill>
    </fill>
    <fill>
      <patternFill patternType="solid">
        <fgColor rgb="FF96AAB4"/>
        <bgColor indexed="64"/>
      </patternFill>
    </fill>
    <fill>
      <patternFill patternType="solid">
        <fgColor rgb="FFD20515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7F9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CECECE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8" borderId="6" applyNumberFormat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2" fillId="0" borderId="1" xfId="0" applyNumberFormat="1" applyFont="1" applyBorder="1"/>
    <xf numFmtId="3" fontId="2" fillId="0" borderId="0" xfId="0" applyNumberFormat="1" applyFont="1"/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14" fontId="3" fillId="4" borderId="3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/>
    </xf>
    <xf numFmtId="0" fontId="3" fillId="6" borderId="1" xfId="0" applyFont="1" applyFill="1" applyBorder="1"/>
    <xf numFmtId="164" fontId="3" fillId="6" borderId="1" xfId="0" applyNumberFormat="1" applyFont="1" applyFill="1" applyBorder="1"/>
    <xf numFmtId="0" fontId="1" fillId="0" borderId="0" xfId="0" applyFont="1"/>
    <xf numFmtId="164" fontId="5" fillId="7" borderId="0" xfId="0" applyNumberFormat="1" applyFont="1" applyFill="1"/>
    <xf numFmtId="0" fontId="5" fillId="0" borderId="1" xfId="0" applyFont="1" applyBorder="1"/>
    <xf numFmtId="164" fontId="5" fillId="0" borderId="1" xfId="0" applyNumberFormat="1" applyFont="1" applyBorder="1"/>
    <xf numFmtId="14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6" borderId="1" xfId="0" applyNumberFormat="1" applyFont="1" applyFill="1" applyBorder="1"/>
    <xf numFmtId="0" fontId="3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3" xfId="0" applyNumberFormat="1" applyFont="1" applyBorder="1"/>
    <xf numFmtId="0" fontId="5" fillId="7" borderId="0" xfId="0" applyFont="1" applyFill="1" applyAlignment="1">
      <alignment horizontal="left" wrapText="1"/>
    </xf>
    <xf numFmtId="164" fontId="2" fillId="9" borderId="1" xfId="0" applyNumberFormat="1" applyFont="1" applyFill="1" applyBorder="1"/>
    <xf numFmtId="164" fontId="2" fillId="0" borderId="0" xfId="0" applyNumberFormat="1" applyFont="1"/>
    <xf numFmtId="166" fontId="2" fillId="0" borderId="0" xfId="0" applyNumberFormat="1" applyFont="1"/>
    <xf numFmtId="0" fontId="2" fillId="10" borderId="0" xfId="0" applyFont="1" applyFill="1"/>
    <xf numFmtId="0" fontId="2" fillId="10" borderId="0" xfId="0" quotePrefix="1" applyFont="1" applyFill="1"/>
    <xf numFmtId="14" fontId="3" fillId="10" borderId="3" xfId="0" quotePrefix="1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2">
    <cellStyle name="SAP_ByDesign_Changed_Number" xfId="1" xr:uid="{F21CA68B-A967-45E2-8B3F-AE4BD2BF1F99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0</xdr:row>
      <xdr:rowOff>69850</xdr:rowOff>
    </xdr:from>
    <xdr:to>
      <xdr:col>19</xdr:col>
      <xdr:colOff>163849</xdr:colOff>
      <xdr:row>8</xdr:row>
      <xdr:rowOff>1813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E45FD77-689F-45D1-A94F-58A664A75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34495" y="69850"/>
          <a:ext cx="1473536" cy="14559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E7F5E-B1B3-4471-A2B2-2AF4BA5DFC76}">
  <sheetPr>
    <pageSetUpPr fitToPage="1"/>
  </sheetPr>
  <dimension ref="A1:U67"/>
  <sheetViews>
    <sheetView tabSelected="1" topLeftCell="I1" zoomScale="80" zoomScaleNormal="80" workbookViewId="0">
      <selection activeCell="S1" sqref="S1:S1048576"/>
    </sheetView>
  </sheetViews>
  <sheetFormatPr baseColWidth="10" defaultColWidth="11.453125" defaultRowHeight="15.5" x14ac:dyDescent="0.45"/>
  <cols>
    <col min="1" max="1" width="63.81640625" style="1" bestFit="1" customWidth="1"/>
    <col min="2" max="2" width="13.1796875" style="1" bestFit="1" customWidth="1"/>
    <col min="3" max="3" width="14.453125" style="1" bestFit="1" customWidth="1"/>
    <col min="4" max="6" width="16" style="1" bestFit="1" customWidth="1"/>
    <col min="7" max="7" width="13.453125" style="1" bestFit="1" customWidth="1"/>
    <col min="8" max="9" width="12.7265625" style="1" bestFit="1" customWidth="1"/>
    <col min="10" max="10" width="17" style="1" bestFit="1" customWidth="1"/>
    <col min="11" max="11" width="14.7265625" style="1" bestFit="1" customWidth="1"/>
    <col min="12" max="12" width="16" style="1" bestFit="1" customWidth="1"/>
    <col min="13" max="13" width="15.453125" style="1" bestFit="1" customWidth="1"/>
    <col min="14" max="14" width="15.453125" style="1" customWidth="1"/>
    <col min="15" max="15" width="13.453125" style="1" customWidth="1"/>
    <col min="16" max="16" width="13.453125" style="1" bestFit="1" customWidth="1"/>
    <col min="17" max="17" width="12.7265625" style="1" bestFit="1" customWidth="1"/>
    <col min="18" max="18" width="15.453125" style="1" bestFit="1" customWidth="1"/>
    <col min="19" max="19" width="19.453125" style="1" bestFit="1" customWidth="1"/>
    <col min="20" max="20" width="10.1796875" style="1" customWidth="1"/>
    <col min="21" max="16384" width="11.453125" style="1"/>
  </cols>
  <sheetData>
    <row r="1" spans="1:21" customFormat="1" ht="14.5" x14ac:dyDescent="0.35"/>
    <row r="2" spans="1:21" customFormat="1" ht="14.5" x14ac:dyDescent="0.35"/>
    <row r="3" spans="1:21" customFormat="1" ht="14.5" x14ac:dyDescent="0.35"/>
    <row r="4" spans="1:21" customFormat="1" ht="14.5" x14ac:dyDescent="0.35"/>
    <row r="5" spans="1:21" customFormat="1" ht="14.5" x14ac:dyDescent="0.35"/>
    <row r="6" spans="1:21" customFormat="1" ht="15" customHeight="1" x14ac:dyDescent="0.35"/>
    <row r="7" spans="1:21" customFormat="1" ht="15" customHeight="1" x14ac:dyDescent="0.35"/>
    <row r="8" spans="1:21" customFormat="1" ht="15" customHeight="1" x14ac:dyDescent="0.35"/>
    <row r="9" spans="1:21" customFormat="1" ht="15" customHeight="1" x14ac:dyDescent="0.35"/>
    <row r="10" spans="1:21" customFormat="1" x14ac:dyDescent="0.45">
      <c r="S10" s="29" t="s">
        <v>55</v>
      </c>
    </row>
    <row r="11" spans="1:21" customFormat="1" ht="15" customHeight="1" x14ac:dyDescent="0.45">
      <c r="S11" s="29" t="s">
        <v>56</v>
      </c>
    </row>
    <row r="12" spans="1:21" customFormat="1" x14ac:dyDescent="0.45">
      <c r="S12" s="30" t="s">
        <v>61</v>
      </c>
      <c r="T12" s="1"/>
    </row>
    <row r="13" spans="1:21" x14ac:dyDescent="0.45">
      <c r="A13" s="32" t="s">
        <v>44</v>
      </c>
      <c r="B13" s="35" t="s">
        <v>46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7"/>
      <c r="U13"/>
    </row>
    <row r="14" spans="1:21" ht="31" x14ac:dyDescent="0.45">
      <c r="A14" s="33"/>
      <c r="B14" s="22" t="s">
        <v>37</v>
      </c>
      <c r="C14" s="22" t="s">
        <v>49</v>
      </c>
      <c r="D14" s="22" t="s">
        <v>50</v>
      </c>
      <c r="E14" s="22" t="s">
        <v>32</v>
      </c>
      <c r="F14" s="22" t="s">
        <v>42</v>
      </c>
      <c r="G14" s="22" t="s">
        <v>54</v>
      </c>
      <c r="H14" s="22" t="s">
        <v>23</v>
      </c>
      <c r="I14" s="22" t="s">
        <v>41</v>
      </c>
      <c r="J14" s="22" t="s">
        <v>33</v>
      </c>
      <c r="K14" s="22" t="s">
        <v>26</v>
      </c>
      <c r="L14" s="22" t="s">
        <v>34</v>
      </c>
      <c r="M14" s="22" t="s">
        <v>25</v>
      </c>
      <c r="N14" s="22" t="s">
        <v>51</v>
      </c>
      <c r="O14" s="22" t="s">
        <v>35</v>
      </c>
      <c r="P14" s="22" t="s">
        <v>43</v>
      </c>
      <c r="Q14" s="22" t="s">
        <v>27</v>
      </c>
      <c r="R14" s="22" t="s">
        <v>24</v>
      </c>
      <c r="S14" s="22" t="s">
        <v>40</v>
      </c>
    </row>
    <row r="15" spans="1:21" x14ac:dyDescent="0.45">
      <c r="A15" s="33"/>
      <c r="B15" s="9">
        <v>45473</v>
      </c>
      <c r="C15" s="9">
        <v>45473</v>
      </c>
      <c r="D15" s="9">
        <v>45473</v>
      </c>
      <c r="E15" s="9">
        <v>45473</v>
      </c>
      <c r="F15" s="9">
        <v>45473</v>
      </c>
      <c r="G15" s="9">
        <v>45473</v>
      </c>
      <c r="H15" s="9">
        <v>45473</v>
      </c>
      <c r="I15" s="19">
        <v>45657</v>
      </c>
      <c r="J15" s="9">
        <v>45473</v>
      </c>
      <c r="K15" s="9">
        <v>45473</v>
      </c>
      <c r="L15" s="9">
        <v>45473</v>
      </c>
      <c r="M15" s="9">
        <v>45473</v>
      </c>
      <c r="N15" s="9">
        <v>45473</v>
      </c>
      <c r="O15" s="9">
        <v>45473</v>
      </c>
      <c r="P15" s="9">
        <v>45473</v>
      </c>
      <c r="Q15" s="9">
        <v>45473</v>
      </c>
      <c r="R15" s="9">
        <v>45473</v>
      </c>
      <c r="S15" s="9">
        <v>45473</v>
      </c>
    </row>
    <row r="16" spans="1:21" x14ac:dyDescent="0.45">
      <c r="A16" s="34"/>
      <c r="B16" s="2" t="s">
        <v>29</v>
      </c>
      <c r="C16" s="2" t="s">
        <v>29</v>
      </c>
      <c r="D16" s="2" t="s">
        <v>29</v>
      </c>
      <c r="E16" s="2" t="s">
        <v>28</v>
      </c>
      <c r="F16" s="2" t="s">
        <v>29</v>
      </c>
      <c r="G16" s="2" t="s">
        <v>28</v>
      </c>
      <c r="H16" s="2" t="s">
        <v>28</v>
      </c>
      <c r="I16" s="23" t="s">
        <v>29</v>
      </c>
      <c r="J16" s="23" t="s">
        <v>28</v>
      </c>
      <c r="K16" s="23" t="s">
        <v>29</v>
      </c>
      <c r="L16" s="23" t="s">
        <v>29</v>
      </c>
      <c r="M16" s="23" t="s">
        <v>29</v>
      </c>
      <c r="N16" s="23" t="s">
        <v>28</v>
      </c>
      <c r="O16" s="23" t="s">
        <v>28</v>
      </c>
      <c r="P16" s="2" t="s">
        <v>28</v>
      </c>
      <c r="Q16" s="23" t="s">
        <v>29</v>
      </c>
      <c r="R16" s="2" t="s">
        <v>28</v>
      </c>
      <c r="S16" s="2" t="s">
        <v>29</v>
      </c>
    </row>
    <row r="17" spans="1:20" x14ac:dyDescent="0.45">
      <c r="A17" s="10" t="s">
        <v>0</v>
      </c>
      <c r="B17" s="11"/>
      <c r="C17" s="11"/>
      <c r="D17" s="11"/>
      <c r="E17" s="11"/>
      <c r="F17" s="11"/>
      <c r="G17" s="11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0" x14ac:dyDescent="0.45">
      <c r="A18" s="3" t="s">
        <v>1</v>
      </c>
      <c r="B18" s="4">
        <v>15658.8</v>
      </c>
      <c r="C18" s="4">
        <v>10252.799999999999</v>
      </c>
      <c r="D18" s="4">
        <v>20450.399999999998</v>
      </c>
      <c r="E18" s="4">
        <v>4873.2000000000007</v>
      </c>
      <c r="F18" s="4">
        <v>41160.949999999997</v>
      </c>
      <c r="G18" s="4">
        <v>13240.529</v>
      </c>
      <c r="H18" s="4">
        <v>12285.3</v>
      </c>
      <c r="I18" s="4">
        <v>28249.1</v>
      </c>
      <c r="J18" s="4">
        <v>4591.3</v>
      </c>
      <c r="K18" s="4">
        <v>27387.7</v>
      </c>
      <c r="L18" s="4">
        <v>16074</v>
      </c>
      <c r="M18" s="4">
        <v>30623.915000000001</v>
      </c>
      <c r="N18" s="4">
        <v>12832.2</v>
      </c>
      <c r="O18" s="4">
        <v>2265</v>
      </c>
      <c r="P18" s="4">
        <v>4730.2999999999993</v>
      </c>
      <c r="Q18" s="4">
        <v>9434.1</v>
      </c>
      <c r="R18" s="4">
        <v>6959.4</v>
      </c>
      <c r="S18" s="4">
        <v>67198.399999999994</v>
      </c>
      <c r="T18" s="5"/>
    </row>
    <row r="19" spans="1:20" x14ac:dyDescent="0.45">
      <c r="A19" s="3" t="s">
        <v>2</v>
      </c>
      <c r="B19" s="4">
        <v>40203</v>
      </c>
      <c r="C19" s="4">
        <v>5320.3</v>
      </c>
      <c r="D19" s="4">
        <v>15383</v>
      </c>
      <c r="E19" s="4">
        <v>4949.1000000000004</v>
      </c>
      <c r="F19" s="4">
        <v>14225.3</v>
      </c>
      <c r="G19" s="4">
        <v>19002.008999999998</v>
      </c>
      <c r="H19" s="4">
        <v>24109.1</v>
      </c>
      <c r="I19" s="4">
        <v>5291</v>
      </c>
      <c r="J19" s="4">
        <v>8796.2999999999993</v>
      </c>
      <c r="K19" s="4">
        <v>26169.1</v>
      </c>
      <c r="L19" s="4">
        <f>2142+3916+23753</f>
        <v>29811</v>
      </c>
      <c r="M19" s="4">
        <v>12714.519</v>
      </c>
      <c r="N19" s="4">
        <v>6217.5000000000009</v>
      </c>
      <c r="O19" s="4">
        <v>14733</v>
      </c>
      <c r="P19" s="4">
        <v>4192.3999999999996</v>
      </c>
      <c r="Q19" s="4">
        <v>8815.0999999999985</v>
      </c>
      <c r="R19" s="4">
        <v>6687.4</v>
      </c>
      <c r="S19" s="4">
        <v>29546.9</v>
      </c>
      <c r="T19" s="5"/>
    </row>
    <row r="20" spans="1:20" x14ac:dyDescent="0.45">
      <c r="A20" s="3" t="s">
        <v>3</v>
      </c>
      <c r="B20" s="4">
        <v>2820.9</v>
      </c>
      <c r="C20" s="4">
        <v>391.9</v>
      </c>
      <c r="D20" s="4">
        <v>887.3</v>
      </c>
      <c r="E20" s="4">
        <v>733.7</v>
      </c>
      <c r="F20" s="4">
        <v>673.4</v>
      </c>
      <c r="G20" s="4">
        <v>430.36099999999999</v>
      </c>
      <c r="H20" s="4">
        <v>475.2</v>
      </c>
      <c r="I20" s="4">
        <v>595.4</v>
      </c>
      <c r="J20" s="4">
        <v>189.9</v>
      </c>
      <c r="K20" s="4">
        <v>1472.3</v>
      </c>
      <c r="L20" s="4">
        <v>212</v>
      </c>
      <c r="M20" s="4">
        <v>578.64700000000005</v>
      </c>
      <c r="N20" s="4">
        <v>316.89999999999998</v>
      </c>
      <c r="O20" s="4">
        <v>942</v>
      </c>
      <c r="P20" s="4">
        <v>403.5</v>
      </c>
      <c r="Q20" s="4">
        <v>566.29999999999995</v>
      </c>
      <c r="R20" s="4">
        <v>354.9</v>
      </c>
      <c r="S20" s="4">
        <v>2235.6999999999998</v>
      </c>
      <c r="T20" s="5"/>
    </row>
    <row r="21" spans="1:20" x14ac:dyDescent="0.45">
      <c r="A21" s="3" t="s">
        <v>4</v>
      </c>
      <c r="B21" s="4">
        <v>0</v>
      </c>
      <c r="C21" s="4">
        <v>0</v>
      </c>
      <c r="D21" s="4">
        <v>0</v>
      </c>
      <c r="E21" s="4">
        <v>20.7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591.4</v>
      </c>
      <c r="Q21" s="4">
        <v>0</v>
      </c>
      <c r="R21" s="4">
        <v>0</v>
      </c>
      <c r="S21" s="4">
        <v>1205.8</v>
      </c>
      <c r="T21" s="5"/>
    </row>
    <row r="22" spans="1:20" x14ac:dyDescent="0.45">
      <c r="A22" s="3" t="s">
        <v>36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5"/>
    </row>
    <row r="23" spans="1:20" x14ac:dyDescent="0.45">
      <c r="A23" s="13" t="s">
        <v>5</v>
      </c>
      <c r="B23" s="14">
        <f t="shared" ref="B23:S23" si="0">SUM(B18:B22)</f>
        <v>58682.700000000004</v>
      </c>
      <c r="C23" s="14">
        <f t="shared" si="0"/>
        <v>15964.999999999998</v>
      </c>
      <c r="D23" s="14">
        <f t="shared" si="0"/>
        <v>36720.699999999997</v>
      </c>
      <c r="E23" s="14">
        <f t="shared" si="0"/>
        <v>10576.700000000003</v>
      </c>
      <c r="F23" s="14">
        <f t="shared" si="0"/>
        <v>56059.65</v>
      </c>
      <c r="G23" s="14">
        <f t="shared" si="0"/>
        <v>32672.899000000001</v>
      </c>
      <c r="H23" s="14">
        <f t="shared" si="0"/>
        <v>36869.599999999991</v>
      </c>
      <c r="I23" s="14">
        <f t="shared" si="0"/>
        <v>34135.5</v>
      </c>
      <c r="J23" s="14">
        <f t="shared" si="0"/>
        <v>13577.499999999998</v>
      </c>
      <c r="K23" s="14">
        <f t="shared" si="0"/>
        <v>55029.100000000006</v>
      </c>
      <c r="L23" s="14">
        <f t="shared" si="0"/>
        <v>46097</v>
      </c>
      <c r="M23" s="14">
        <f t="shared" si="0"/>
        <v>43917.080999999998</v>
      </c>
      <c r="N23" s="14">
        <f t="shared" si="0"/>
        <v>19366.600000000002</v>
      </c>
      <c r="O23" s="14">
        <f t="shared" si="0"/>
        <v>17940</v>
      </c>
      <c r="P23" s="14">
        <f t="shared" si="0"/>
        <v>9917.5999999999985</v>
      </c>
      <c r="Q23" s="14">
        <f t="shared" si="0"/>
        <v>18815.499999999996</v>
      </c>
      <c r="R23" s="14">
        <f t="shared" si="0"/>
        <v>14001.699999999999</v>
      </c>
      <c r="S23" s="14">
        <f t="shared" si="0"/>
        <v>100186.79999999999</v>
      </c>
      <c r="T23" s="5"/>
    </row>
    <row r="25" spans="1:20" ht="16.5" customHeight="1" x14ac:dyDescent="0.45">
      <c r="A25" s="32" t="s">
        <v>44</v>
      </c>
      <c r="B25" s="35" t="s">
        <v>46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7"/>
    </row>
    <row r="26" spans="1:20" ht="31" x14ac:dyDescent="0.45">
      <c r="A26" s="33"/>
      <c r="B26" s="22" t="s">
        <v>37</v>
      </c>
      <c r="C26" s="22" t="s">
        <v>49</v>
      </c>
      <c r="D26" s="22" t="s">
        <v>50</v>
      </c>
      <c r="E26" s="22" t="s">
        <v>32</v>
      </c>
      <c r="F26" s="22" t="s">
        <v>42</v>
      </c>
      <c r="G26" s="22" t="s">
        <v>54</v>
      </c>
      <c r="H26" s="22" t="s">
        <v>23</v>
      </c>
      <c r="I26" s="22" t="s">
        <v>41</v>
      </c>
      <c r="J26" s="22" t="s">
        <v>33</v>
      </c>
      <c r="K26" s="22" t="s">
        <v>26</v>
      </c>
      <c r="L26" s="22" t="s">
        <v>34</v>
      </c>
      <c r="M26" s="22" t="s">
        <v>25</v>
      </c>
      <c r="N26" s="22" t="s">
        <v>51</v>
      </c>
      <c r="O26" s="22" t="s">
        <v>35</v>
      </c>
      <c r="P26" s="22" t="s">
        <v>43</v>
      </c>
      <c r="Q26" s="22" t="s">
        <v>27</v>
      </c>
      <c r="R26" s="22" t="s">
        <v>24</v>
      </c>
      <c r="S26" s="22" t="s">
        <v>40</v>
      </c>
    </row>
    <row r="27" spans="1:20" x14ac:dyDescent="0.45">
      <c r="A27" s="33"/>
      <c r="B27" s="9">
        <v>45473</v>
      </c>
      <c r="C27" s="9">
        <v>45473</v>
      </c>
      <c r="D27" s="9">
        <v>45473</v>
      </c>
      <c r="E27" s="9">
        <v>45473</v>
      </c>
      <c r="F27" s="9">
        <v>45473</v>
      </c>
      <c r="G27" s="9">
        <v>45473</v>
      </c>
      <c r="H27" s="9">
        <v>45473</v>
      </c>
      <c r="I27" s="19">
        <v>45657</v>
      </c>
      <c r="J27" s="9">
        <v>45473</v>
      </c>
      <c r="K27" s="9">
        <v>45473</v>
      </c>
      <c r="L27" s="9">
        <v>45473</v>
      </c>
      <c r="M27" s="9">
        <v>45473</v>
      </c>
      <c r="N27" s="9">
        <v>45473</v>
      </c>
      <c r="O27" s="9">
        <v>45473</v>
      </c>
      <c r="P27" s="9">
        <v>45473</v>
      </c>
      <c r="Q27" s="9">
        <v>45473</v>
      </c>
      <c r="R27" s="9">
        <v>45473</v>
      </c>
      <c r="S27" s="9">
        <v>45473</v>
      </c>
    </row>
    <row r="28" spans="1:20" x14ac:dyDescent="0.45">
      <c r="A28" s="34"/>
      <c r="B28" s="2" t="s">
        <v>29</v>
      </c>
      <c r="C28" s="2" t="s">
        <v>29</v>
      </c>
      <c r="D28" s="2" t="s">
        <v>29</v>
      </c>
      <c r="E28" s="2" t="s">
        <v>28</v>
      </c>
      <c r="F28" s="2" t="s">
        <v>29</v>
      </c>
      <c r="G28" s="2" t="s">
        <v>28</v>
      </c>
      <c r="H28" s="2" t="s">
        <v>28</v>
      </c>
      <c r="I28" s="23" t="s">
        <v>29</v>
      </c>
      <c r="J28" s="23" t="s">
        <v>28</v>
      </c>
      <c r="K28" s="23" t="s">
        <v>29</v>
      </c>
      <c r="L28" s="23" t="s">
        <v>29</v>
      </c>
      <c r="M28" s="23" t="s">
        <v>29</v>
      </c>
      <c r="N28" s="23" t="s">
        <v>28</v>
      </c>
      <c r="O28" s="23" t="s">
        <v>28</v>
      </c>
      <c r="P28" s="2" t="s">
        <v>28</v>
      </c>
      <c r="Q28" s="23" t="s">
        <v>29</v>
      </c>
      <c r="R28" s="2" t="s">
        <v>28</v>
      </c>
      <c r="S28" s="2" t="s">
        <v>29</v>
      </c>
    </row>
    <row r="29" spans="1:20" x14ac:dyDescent="0.45">
      <c r="A29" s="10" t="s">
        <v>6</v>
      </c>
      <c r="B29" s="11"/>
      <c r="C29" s="11"/>
      <c r="D29" s="11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20" x14ac:dyDescent="0.45">
      <c r="A30" s="3" t="s">
        <v>7</v>
      </c>
      <c r="B30" s="4">
        <v>-23061.499999999956</v>
      </c>
      <c r="C30" s="4">
        <v>-3906.3</v>
      </c>
      <c r="D30" s="4">
        <v>4180.8</v>
      </c>
      <c r="E30" s="4">
        <v>644.0999999999998</v>
      </c>
      <c r="F30" s="4">
        <v>22528.6</v>
      </c>
      <c r="G30" s="4">
        <v>11472.442999999999</v>
      </c>
      <c r="H30" s="4">
        <v>1419.5</v>
      </c>
      <c r="I30" s="4">
        <v>-4225.6000000000004</v>
      </c>
      <c r="J30" s="4">
        <v>7367.5</v>
      </c>
      <c r="K30" s="4">
        <v>8264.4000000000015</v>
      </c>
      <c r="L30" s="4">
        <v>28316</v>
      </c>
      <c r="M30" s="4">
        <v>11368.547</v>
      </c>
      <c r="N30" s="4">
        <v>2820</v>
      </c>
      <c r="O30" s="4">
        <v>9516.4</v>
      </c>
      <c r="P30" s="4">
        <v>2757.7000000000003</v>
      </c>
      <c r="Q30" s="4">
        <v>-7384.5999999999995</v>
      </c>
      <c r="R30" s="4">
        <v>6340.3000000000011</v>
      </c>
      <c r="S30" s="4">
        <v>-103974</v>
      </c>
      <c r="T30" s="5"/>
    </row>
    <row r="31" spans="1:20" x14ac:dyDescent="0.45">
      <c r="A31" s="6" t="s">
        <v>12</v>
      </c>
      <c r="B31" s="26"/>
      <c r="C31" s="26"/>
      <c r="D31" s="26"/>
      <c r="E31" s="26"/>
      <c r="F31" s="26"/>
      <c r="G31" s="26"/>
      <c r="H31" s="26"/>
      <c r="I31" s="26"/>
      <c r="J31" s="26"/>
      <c r="K31" s="4">
        <v>5274.7</v>
      </c>
      <c r="L31" s="26"/>
      <c r="M31" s="26"/>
      <c r="N31" s="4">
        <v>2350.9</v>
      </c>
      <c r="O31" s="26"/>
      <c r="P31" s="4">
        <v>39.9</v>
      </c>
      <c r="Q31" s="26"/>
      <c r="R31" s="26"/>
      <c r="S31" s="26"/>
      <c r="T31" s="5"/>
    </row>
    <row r="32" spans="1:20" x14ac:dyDescent="0.45">
      <c r="A32" s="6" t="s">
        <v>38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5"/>
    </row>
    <row r="33" spans="1:20" x14ac:dyDescent="0.45">
      <c r="A33" s="3" t="s">
        <v>8</v>
      </c>
      <c r="B33" s="4">
        <v>11573.1</v>
      </c>
      <c r="C33" s="4">
        <v>1360.9</v>
      </c>
      <c r="D33" s="4">
        <v>4304.2</v>
      </c>
      <c r="E33" s="4">
        <v>1869.4</v>
      </c>
      <c r="F33" s="4">
        <v>2039.8999999999999</v>
      </c>
      <c r="G33" s="4">
        <v>4081.48</v>
      </c>
      <c r="H33" s="4">
        <v>7679.4</v>
      </c>
      <c r="I33" s="4">
        <v>427.3</v>
      </c>
      <c r="J33" s="4">
        <v>555</v>
      </c>
      <c r="K33" s="4">
        <v>5653</v>
      </c>
      <c r="L33" s="4">
        <v>5207</v>
      </c>
      <c r="M33" s="4">
        <v>3607</v>
      </c>
      <c r="N33" s="4">
        <v>417.3</v>
      </c>
      <c r="O33" s="4">
        <v>2776.3</v>
      </c>
      <c r="P33" s="4">
        <v>1221.8</v>
      </c>
      <c r="Q33" s="4">
        <v>2612.6999999999998</v>
      </c>
      <c r="R33" s="4">
        <v>923</v>
      </c>
      <c r="S33" s="4">
        <v>20035.2</v>
      </c>
      <c r="T33" s="5"/>
    </row>
    <row r="34" spans="1:20" x14ac:dyDescent="0.45">
      <c r="A34" s="3" t="s">
        <v>9</v>
      </c>
      <c r="B34" s="4">
        <v>56750.399999999994</v>
      </c>
      <c r="C34" s="4">
        <v>11040.1</v>
      </c>
      <c r="D34" s="4">
        <v>23641.9</v>
      </c>
      <c r="E34" s="4">
        <v>5048.2000000000007</v>
      </c>
      <c r="F34" s="4">
        <v>29551.100000000002</v>
      </c>
      <c r="G34" s="4">
        <v>12343.398999999999</v>
      </c>
      <c r="H34" s="4">
        <v>21238.6</v>
      </c>
      <c r="I34" s="4">
        <v>34175.199999999997</v>
      </c>
      <c r="J34" s="4">
        <v>4265</v>
      </c>
      <c r="K34" s="4">
        <v>29808.5</v>
      </c>
      <c r="L34" s="4">
        <v>5877</v>
      </c>
      <c r="M34" s="4">
        <v>25848.47</v>
      </c>
      <c r="N34" s="4">
        <v>11596.9</v>
      </c>
      <c r="O34" s="4">
        <v>2250</v>
      </c>
      <c r="P34" s="4">
        <v>4208.3999999999996</v>
      </c>
      <c r="Q34" s="4">
        <v>18682</v>
      </c>
      <c r="R34" s="4">
        <v>2799</v>
      </c>
      <c r="S34" s="4">
        <v>162678.09999999998</v>
      </c>
      <c r="T34" s="5"/>
    </row>
    <row r="35" spans="1:20" x14ac:dyDescent="0.45">
      <c r="A35" s="3" t="s">
        <v>10</v>
      </c>
      <c r="B35" s="4">
        <v>13421</v>
      </c>
      <c r="C35" s="4">
        <v>7470.4</v>
      </c>
      <c r="D35" s="4">
        <v>4593.7</v>
      </c>
      <c r="E35" s="4">
        <v>3015.4</v>
      </c>
      <c r="F35" s="4">
        <v>1940.2</v>
      </c>
      <c r="G35" s="4">
        <v>4775.576</v>
      </c>
      <c r="H35" s="4">
        <v>6532</v>
      </c>
      <c r="I35" s="4">
        <v>3758.8</v>
      </c>
      <c r="J35" s="4">
        <v>1390</v>
      </c>
      <c r="K35" s="4">
        <v>6028.1</v>
      </c>
      <c r="L35" s="4">
        <v>6697</v>
      </c>
      <c r="M35" s="4">
        <v>3092.9</v>
      </c>
      <c r="N35" s="4">
        <v>2181.8000000000002</v>
      </c>
      <c r="O35" s="4">
        <v>3396.9</v>
      </c>
      <c r="P35" s="4">
        <v>1689.9</v>
      </c>
      <c r="Q35" s="4">
        <v>4905.5</v>
      </c>
      <c r="R35" s="4">
        <v>3417.4</v>
      </c>
      <c r="S35" s="4">
        <v>21448.1</v>
      </c>
      <c r="T35" s="5"/>
    </row>
    <row r="36" spans="1:20" x14ac:dyDescent="0.45">
      <c r="A36" s="3" t="s">
        <v>11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521.9</v>
      </c>
      <c r="S36" s="4">
        <v>0</v>
      </c>
      <c r="T36" s="5"/>
    </row>
    <row r="37" spans="1:20" x14ac:dyDescent="0.45">
      <c r="A37" s="13" t="s">
        <v>5</v>
      </c>
      <c r="B37" s="14">
        <f t="shared" ref="B37:S37" si="1">SUM(B30:B36)</f>
        <v>58683.000000000036</v>
      </c>
      <c r="C37" s="14">
        <f t="shared" si="1"/>
        <v>15965.1</v>
      </c>
      <c r="D37" s="14">
        <f t="shared" si="1"/>
        <v>36720.6</v>
      </c>
      <c r="E37" s="14">
        <f t="shared" si="1"/>
        <v>10577.1</v>
      </c>
      <c r="F37" s="14">
        <f t="shared" si="1"/>
        <v>56059.8</v>
      </c>
      <c r="G37" s="14">
        <f t="shared" si="1"/>
        <v>32672.898000000001</v>
      </c>
      <c r="H37" s="14">
        <f t="shared" si="1"/>
        <v>36869.5</v>
      </c>
      <c r="I37" s="14">
        <f t="shared" si="1"/>
        <v>34135.699999999997</v>
      </c>
      <c r="J37" s="14">
        <f t="shared" si="1"/>
        <v>13577.5</v>
      </c>
      <c r="K37" s="14">
        <f t="shared" si="1"/>
        <v>55028.700000000004</v>
      </c>
      <c r="L37" s="14">
        <f t="shared" si="1"/>
        <v>46097</v>
      </c>
      <c r="M37" s="14">
        <f t="shared" si="1"/>
        <v>43916.917000000001</v>
      </c>
      <c r="N37" s="14">
        <f t="shared" si="1"/>
        <v>19366.899999999998</v>
      </c>
      <c r="O37" s="14">
        <f t="shared" si="1"/>
        <v>17939.600000000002</v>
      </c>
      <c r="P37" s="14">
        <f t="shared" si="1"/>
        <v>9917.6999999999989</v>
      </c>
      <c r="Q37" s="14">
        <f t="shared" si="1"/>
        <v>18815.599999999999</v>
      </c>
      <c r="R37" s="14">
        <f t="shared" si="1"/>
        <v>14001.6</v>
      </c>
      <c r="S37" s="14">
        <f t="shared" si="1"/>
        <v>100187.39999999997</v>
      </c>
      <c r="T37" s="5"/>
    </row>
    <row r="38" spans="1:20" x14ac:dyDescent="0.45">
      <c r="K38" s="27"/>
      <c r="M38" s="28"/>
      <c r="N38" s="28"/>
    </row>
    <row r="40" spans="1:20" ht="16.5" customHeight="1" x14ac:dyDescent="0.45">
      <c r="A40" s="32" t="s">
        <v>45</v>
      </c>
      <c r="B40" s="35" t="s">
        <v>47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7"/>
    </row>
    <row r="41" spans="1:20" ht="31" x14ac:dyDescent="0.45">
      <c r="A41" s="38"/>
      <c r="B41" s="22" t="s">
        <v>37</v>
      </c>
      <c r="C41" s="22" t="s">
        <v>49</v>
      </c>
      <c r="D41" s="22" t="s">
        <v>50</v>
      </c>
      <c r="E41" s="22" t="s">
        <v>32</v>
      </c>
      <c r="F41" s="22" t="s">
        <v>42</v>
      </c>
      <c r="G41" s="22" t="s">
        <v>54</v>
      </c>
      <c r="H41" s="22" t="s">
        <v>23</v>
      </c>
      <c r="I41" s="22" t="s">
        <v>41</v>
      </c>
      <c r="J41" s="22" t="s">
        <v>33</v>
      </c>
      <c r="K41" s="22" t="s">
        <v>26</v>
      </c>
      <c r="L41" s="22" t="s">
        <v>34</v>
      </c>
      <c r="M41" s="22" t="s">
        <v>25</v>
      </c>
      <c r="N41" s="22" t="s">
        <v>51</v>
      </c>
      <c r="O41" s="22" t="s">
        <v>35</v>
      </c>
      <c r="P41" s="22" t="s">
        <v>43</v>
      </c>
      <c r="Q41" s="22" t="s">
        <v>27</v>
      </c>
      <c r="R41" s="22" t="s">
        <v>24</v>
      </c>
      <c r="S41" s="22" t="s">
        <v>40</v>
      </c>
    </row>
    <row r="42" spans="1:20" x14ac:dyDescent="0.45">
      <c r="A42" s="38"/>
      <c r="B42" s="9" t="s">
        <v>48</v>
      </c>
      <c r="C42" s="9" t="s">
        <v>48</v>
      </c>
      <c r="D42" s="9" t="s">
        <v>48</v>
      </c>
      <c r="E42" s="9" t="s">
        <v>48</v>
      </c>
      <c r="F42" s="9" t="s">
        <v>48</v>
      </c>
      <c r="G42" s="9" t="s">
        <v>48</v>
      </c>
      <c r="H42" s="9" t="s">
        <v>48</v>
      </c>
      <c r="I42" s="20">
        <v>2024</v>
      </c>
      <c r="J42" s="9" t="s">
        <v>48</v>
      </c>
      <c r="K42" s="9" t="s">
        <v>48</v>
      </c>
      <c r="L42" s="9" t="s">
        <v>48</v>
      </c>
      <c r="M42" s="9" t="s">
        <v>48</v>
      </c>
      <c r="N42" s="9" t="s">
        <v>48</v>
      </c>
      <c r="O42" s="9" t="s">
        <v>48</v>
      </c>
      <c r="P42" s="9" t="s">
        <v>48</v>
      </c>
      <c r="Q42" s="9" t="s">
        <v>48</v>
      </c>
      <c r="R42" s="9" t="s">
        <v>48</v>
      </c>
      <c r="S42" s="31" t="s">
        <v>62</v>
      </c>
    </row>
    <row r="43" spans="1:20" x14ac:dyDescent="0.45">
      <c r="A43" s="39"/>
      <c r="B43" s="2" t="s">
        <v>29</v>
      </c>
      <c r="C43" s="2" t="s">
        <v>29</v>
      </c>
      <c r="D43" s="2" t="s">
        <v>29</v>
      </c>
      <c r="E43" s="2" t="s">
        <v>28</v>
      </c>
      <c r="F43" s="2" t="s">
        <v>29</v>
      </c>
      <c r="G43" s="2" t="s">
        <v>28</v>
      </c>
      <c r="H43" s="2" t="s">
        <v>28</v>
      </c>
      <c r="I43" s="23" t="s">
        <v>29</v>
      </c>
      <c r="J43" s="23" t="s">
        <v>28</v>
      </c>
      <c r="K43" s="23" t="s">
        <v>29</v>
      </c>
      <c r="L43" s="23" t="s">
        <v>29</v>
      </c>
      <c r="M43" s="23" t="s">
        <v>29</v>
      </c>
      <c r="N43" s="23" t="s">
        <v>28</v>
      </c>
      <c r="O43" s="23" t="s">
        <v>28</v>
      </c>
      <c r="P43" s="2" t="s">
        <v>28</v>
      </c>
      <c r="Q43" s="23" t="s">
        <v>29</v>
      </c>
      <c r="R43" s="2" t="s">
        <v>28</v>
      </c>
      <c r="S43" s="2" t="s">
        <v>29</v>
      </c>
    </row>
    <row r="44" spans="1:20" x14ac:dyDescent="0.45">
      <c r="A44" s="3" t="s">
        <v>13</v>
      </c>
      <c r="B44" s="4">
        <v>93849</v>
      </c>
      <c r="C44" s="4">
        <v>25271.40482</v>
      </c>
      <c r="D44" s="4">
        <v>74856</v>
      </c>
      <c r="E44" s="4">
        <v>29755</v>
      </c>
      <c r="F44" s="4">
        <v>60867</v>
      </c>
      <c r="G44" s="4">
        <v>31509.745999999999</v>
      </c>
      <c r="H44" s="4">
        <v>68050</v>
      </c>
      <c r="I44" s="4">
        <v>28230.2</v>
      </c>
      <c r="J44" s="4">
        <v>34433</v>
      </c>
      <c r="K44" s="4">
        <v>54988</v>
      </c>
      <c r="L44" s="4">
        <v>57221.3</v>
      </c>
      <c r="M44" s="4">
        <v>45766.862000000001</v>
      </c>
      <c r="N44" s="4">
        <v>35156</v>
      </c>
      <c r="O44" s="4">
        <v>30761</v>
      </c>
      <c r="P44" s="4">
        <v>13012</v>
      </c>
      <c r="Q44" s="4">
        <v>53042.600000000006</v>
      </c>
      <c r="R44" s="4">
        <v>33739</v>
      </c>
      <c r="S44" s="4">
        <v>69577</v>
      </c>
    </row>
    <row r="45" spans="1:20" x14ac:dyDescent="0.45">
      <c r="A45" s="3" t="s">
        <v>14</v>
      </c>
      <c r="B45" s="4">
        <v>-45793</v>
      </c>
      <c r="C45" s="4">
        <v>-11808.182000000001</v>
      </c>
      <c r="D45" s="4">
        <v>-45097</v>
      </c>
      <c r="E45" s="4">
        <v>-15990</v>
      </c>
      <c r="F45" s="4">
        <v>-28881</v>
      </c>
      <c r="G45" s="4">
        <v>-12212.983</v>
      </c>
      <c r="H45" s="4">
        <v>-29144</v>
      </c>
      <c r="I45" s="4">
        <v>-12818.7</v>
      </c>
      <c r="J45" s="4">
        <v>-17428.5</v>
      </c>
      <c r="K45" s="4">
        <v>-30220</v>
      </c>
      <c r="L45" s="4">
        <v>-24459.3</v>
      </c>
      <c r="M45" s="4">
        <v>-17833.118999999999</v>
      </c>
      <c r="N45" s="4">
        <v>-21078</v>
      </c>
      <c r="O45" s="4">
        <v>-14506</v>
      </c>
      <c r="P45" s="4">
        <v>-6625</v>
      </c>
      <c r="Q45" s="4">
        <v>-27302</v>
      </c>
      <c r="R45" s="4">
        <v>-16663</v>
      </c>
      <c r="S45" s="4">
        <v>-30058</v>
      </c>
    </row>
    <row r="46" spans="1:20" x14ac:dyDescent="0.45">
      <c r="A46" s="3" t="s">
        <v>15</v>
      </c>
      <c r="B46" s="4">
        <v>-15887</v>
      </c>
      <c r="C46" s="4">
        <v>-1289.3320000000001</v>
      </c>
      <c r="D46" s="4">
        <v>-3791</v>
      </c>
      <c r="E46" s="4">
        <v>-908</v>
      </c>
      <c r="F46" s="4">
        <v>-3996</v>
      </c>
      <c r="G46" s="4">
        <v>-1157.048</v>
      </c>
      <c r="H46" s="4">
        <v>-2271</v>
      </c>
      <c r="I46" s="4">
        <v>-1254.9000000000001</v>
      </c>
      <c r="J46" s="4">
        <v>-870</v>
      </c>
      <c r="K46" s="4">
        <v>-4730</v>
      </c>
      <c r="L46" s="4">
        <v>-2828.1</v>
      </c>
      <c r="M46" s="4">
        <v>-1563.442</v>
      </c>
      <c r="N46" s="4">
        <v>-2675</v>
      </c>
      <c r="O46" s="4">
        <v>-816</v>
      </c>
      <c r="P46" s="4">
        <v>-1874</v>
      </c>
      <c r="Q46" s="4">
        <v>-1834</v>
      </c>
      <c r="R46" s="4">
        <v>-1516</v>
      </c>
      <c r="S46" s="4">
        <v>-6969</v>
      </c>
    </row>
    <row r="47" spans="1:20" x14ac:dyDescent="0.45">
      <c r="A47" s="3" t="s">
        <v>16</v>
      </c>
      <c r="B47" s="4">
        <v>-58940</v>
      </c>
      <c r="C47" s="4">
        <v>-13968.9246</v>
      </c>
      <c r="D47" s="4">
        <v>-31038.200000000004</v>
      </c>
      <c r="E47" s="4">
        <v>-13092</v>
      </c>
      <c r="F47" s="4">
        <v>-20595</v>
      </c>
      <c r="G47" s="4">
        <v>-15636.450999999999</v>
      </c>
      <c r="H47" s="4">
        <v>-34751</v>
      </c>
      <c r="I47" s="4">
        <v>-11534.5</v>
      </c>
      <c r="J47" s="4">
        <v>-16587</v>
      </c>
      <c r="K47" s="4">
        <v>-18916</v>
      </c>
      <c r="L47" s="4">
        <v>-25468.9</v>
      </c>
      <c r="M47" s="4">
        <v>-25983.691999999999</v>
      </c>
      <c r="N47" s="4">
        <v>-15586</v>
      </c>
      <c r="O47" s="4">
        <v>-12243</v>
      </c>
      <c r="P47" s="4">
        <v>-7671.5</v>
      </c>
      <c r="Q47" s="4">
        <v>-24624</v>
      </c>
      <c r="R47" s="4">
        <v>-16882</v>
      </c>
      <c r="S47" s="4">
        <v>-28191</v>
      </c>
    </row>
    <row r="48" spans="1:20" x14ac:dyDescent="0.45">
      <c r="A48" s="3" t="s">
        <v>17</v>
      </c>
      <c r="B48" s="4">
        <v>0</v>
      </c>
      <c r="C48" s="4">
        <v>0</v>
      </c>
      <c r="D48" s="4">
        <v>0</v>
      </c>
      <c r="E48" s="4">
        <v>-9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</row>
    <row r="49" spans="1:21" x14ac:dyDescent="0.45">
      <c r="A49" s="3" t="s">
        <v>18</v>
      </c>
      <c r="B49" s="4">
        <v>-6550</v>
      </c>
      <c r="C49" s="4">
        <v>-316.72097000000002</v>
      </c>
      <c r="D49" s="4">
        <v>-169.4</v>
      </c>
      <c r="E49" s="24">
        <v>31</v>
      </c>
      <c r="F49" s="4">
        <v>-531</v>
      </c>
      <c r="G49" s="4">
        <v>84.274000000000001</v>
      </c>
      <c r="H49" s="4">
        <v>19</v>
      </c>
      <c r="I49" s="4">
        <v>-1246.5</v>
      </c>
      <c r="J49" s="4">
        <v>208.4</v>
      </c>
      <c r="K49" s="4">
        <v>-877.5</v>
      </c>
      <c r="L49" s="4">
        <v>276.89999999999998</v>
      </c>
      <c r="M49" s="4">
        <v>-570.53499999999997</v>
      </c>
      <c r="N49" s="4">
        <v>-61</v>
      </c>
      <c r="O49" s="4">
        <v>132</v>
      </c>
      <c r="P49" s="4">
        <v>-44.5</v>
      </c>
      <c r="Q49" s="4">
        <v>-526.5</v>
      </c>
      <c r="R49" s="4">
        <v>-95</v>
      </c>
      <c r="S49" s="4">
        <v>-4166</v>
      </c>
    </row>
    <row r="50" spans="1:21" x14ac:dyDescent="0.45">
      <c r="A50" s="3" t="s">
        <v>19</v>
      </c>
      <c r="B50" s="4">
        <v>0</v>
      </c>
      <c r="C50" s="4">
        <v>38.878</v>
      </c>
      <c r="D50" s="4">
        <v>157</v>
      </c>
      <c r="E50" s="4">
        <v>-18</v>
      </c>
      <c r="F50" s="4">
        <v>-1438</v>
      </c>
      <c r="G50" s="4">
        <v>-976.33500000000004</v>
      </c>
      <c r="H50" s="4">
        <v>-1335</v>
      </c>
      <c r="I50" s="4">
        <v>-197.4</v>
      </c>
      <c r="J50" s="4">
        <v>0</v>
      </c>
      <c r="K50" s="4">
        <v>-140.5</v>
      </c>
      <c r="L50" s="4">
        <v>-71.599999999999994</v>
      </c>
      <c r="M50" s="4">
        <v>0</v>
      </c>
      <c r="N50" s="4">
        <v>-19</v>
      </c>
      <c r="O50" s="4">
        <v>-1158</v>
      </c>
      <c r="P50" s="4">
        <v>1161</v>
      </c>
      <c r="Q50" s="4">
        <v>-54.5</v>
      </c>
      <c r="R50" s="4">
        <v>24</v>
      </c>
      <c r="S50" s="4">
        <v>-211</v>
      </c>
    </row>
    <row r="51" spans="1:21" s="15" customFormat="1" x14ac:dyDescent="0.45">
      <c r="A51" s="13" t="s">
        <v>20</v>
      </c>
      <c r="B51" s="21">
        <f t="shared" ref="B51:S51" si="2">SUM(B44:B50)</f>
        <v>-33321</v>
      </c>
      <c r="C51" s="21">
        <f t="shared" ref="C51:D51" si="3">SUM(C44:C50)</f>
        <v>-2072.8767500000013</v>
      </c>
      <c r="D51" s="21">
        <f t="shared" si="3"/>
        <v>-5082.600000000004</v>
      </c>
      <c r="E51" s="21">
        <f t="shared" si="2"/>
        <v>-231</v>
      </c>
      <c r="F51" s="21">
        <f t="shared" si="2"/>
        <v>5426</v>
      </c>
      <c r="G51" s="21">
        <f t="shared" ref="G51" si="4">SUM(G44:G50)</f>
        <v>1611.2030000000009</v>
      </c>
      <c r="H51" s="21">
        <f t="shared" si="2"/>
        <v>568</v>
      </c>
      <c r="I51" s="21">
        <f t="shared" si="2"/>
        <v>1178.2000000000003</v>
      </c>
      <c r="J51" s="21">
        <f t="shared" si="2"/>
        <v>-244.1</v>
      </c>
      <c r="K51" s="21">
        <f t="shared" si="2"/>
        <v>104</v>
      </c>
      <c r="L51" s="21">
        <f t="shared" si="2"/>
        <v>4670.3000000000029</v>
      </c>
      <c r="M51" s="21">
        <f t="shared" si="2"/>
        <v>-183.92599999999595</v>
      </c>
      <c r="N51" s="21">
        <f t="shared" ref="N51" si="5">SUM(N44:N50)</f>
        <v>-4263</v>
      </c>
      <c r="O51" s="21">
        <f t="shared" si="2"/>
        <v>2170</v>
      </c>
      <c r="P51" s="21">
        <f t="shared" si="2"/>
        <v>-2042</v>
      </c>
      <c r="Q51" s="21">
        <f t="shared" si="2"/>
        <v>-1298.3999999999942</v>
      </c>
      <c r="R51" s="21">
        <f t="shared" ref="R51" si="6">SUM(R44:R50)</f>
        <v>-1393</v>
      </c>
      <c r="S51" s="21">
        <f t="shared" si="2"/>
        <v>-18</v>
      </c>
    </row>
    <row r="52" spans="1:21" x14ac:dyDescent="0.45">
      <c r="A52" s="17" t="s">
        <v>21</v>
      </c>
      <c r="B52" s="4">
        <v>-4</v>
      </c>
      <c r="C52" s="4">
        <v>-1.823</v>
      </c>
      <c r="D52" s="4">
        <v>-37</v>
      </c>
      <c r="E52" s="18">
        <v>-6</v>
      </c>
      <c r="F52" s="18">
        <v>-6</v>
      </c>
      <c r="G52" s="18">
        <v>-12.446</v>
      </c>
      <c r="H52" s="4">
        <v>0</v>
      </c>
      <c r="I52" s="4">
        <v>-62.3</v>
      </c>
      <c r="J52" s="18">
        <v>-45</v>
      </c>
      <c r="K52" s="18">
        <v>-165</v>
      </c>
      <c r="L52" s="4">
        <v>-170.9</v>
      </c>
      <c r="M52" s="18">
        <v>0</v>
      </c>
      <c r="N52" s="4">
        <v>-7</v>
      </c>
      <c r="O52" s="18">
        <v>-1</v>
      </c>
      <c r="P52" s="18">
        <v>-2</v>
      </c>
      <c r="Q52" s="4">
        <v>-94</v>
      </c>
      <c r="R52" s="18">
        <v>0</v>
      </c>
      <c r="S52" s="18">
        <v>-482</v>
      </c>
    </row>
    <row r="53" spans="1:21" x14ac:dyDescent="0.45">
      <c r="A53" s="3" t="s">
        <v>39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4">
        <v>-148</v>
      </c>
    </row>
    <row r="54" spans="1:21" x14ac:dyDescent="0.45">
      <c r="A54" s="13" t="s">
        <v>30</v>
      </c>
      <c r="B54" s="21">
        <f t="shared" ref="B54:S54" si="7">SUM(B51:B53)</f>
        <v>-33325</v>
      </c>
      <c r="C54" s="21">
        <f t="shared" si="7"/>
        <v>-2074.6997500000011</v>
      </c>
      <c r="D54" s="21">
        <f t="shared" si="7"/>
        <v>-5119.600000000004</v>
      </c>
      <c r="E54" s="21">
        <f t="shared" si="7"/>
        <v>-237</v>
      </c>
      <c r="F54" s="21">
        <f t="shared" si="7"/>
        <v>5420</v>
      </c>
      <c r="G54" s="21">
        <f t="shared" si="7"/>
        <v>1598.757000000001</v>
      </c>
      <c r="H54" s="21">
        <f t="shared" si="7"/>
        <v>568</v>
      </c>
      <c r="I54" s="21">
        <f t="shared" si="7"/>
        <v>1115.9000000000003</v>
      </c>
      <c r="J54" s="21">
        <f t="shared" si="7"/>
        <v>-289.10000000000002</v>
      </c>
      <c r="K54" s="21">
        <f t="shared" si="7"/>
        <v>-61</v>
      </c>
      <c r="L54" s="21">
        <f t="shared" si="7"/>
        <v>4499.4000000000033</v>
      </c>
      <c r="M54" s="21">
        <f t="shared" si="7"/>
        <v>-183.92599999999595</v>
      </c>
      <c r="N54" s="21">
        <f t="shared" si="7"/>
        <v>-4270</v>
      </c>
      <c r="O54" s="21">
        <f t="shared" si="7"/>
        <v>2169</v>
      </c>
      <c r="P54" s="21">
        <f t="shared" si="7"/>
        <v>-2044</v>
      </c>
      <c r="Q54" s="21">
        <f t="shared" si="7"/>
        <v>-1392.3999999999942</v>
      </c>
      <c r="R54" s="21">
        <f t="shared" si="7"/>
        <v>-1393</v>
      </c>
      <c r="S54" s="21">
        <f t="shared" si="7"/>
        <v>-648</v>
      </c>
    </row>
    <row r="55" spans="1:21" x14ac:dyDescent="0.45">
      <c r="A55" s="3" t="s">
        <v>52</v>
      </c>
      <c r="B55" s="4">
        <v>0</v>
      </c>
      <c r="C55" s="4">
        <v>675.87671</v>
      </c>
      <c r="D55" s="4">
        <v>-14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-144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-311</v>
      </c>
    </row>
    <row r="56" spans="1:21" s="15" customFormat="1" x14ac:dyDescent="0.45">
      <c r="A56" s="13" t="s">
        <v>53</v>
      </c>
      <c r="B56" s="21">
        <f>SUM(B54:B55)</f>
        <v>-33325</v>
      </c>
      <c r="C56" s="21">
        <f t="shared" ref="C56:S56" si="8">SUM(C54:C55)</f>
        <v>-1398.8230400000011</v>
      </c>
      <c r="D56" s="21">
        <f t="shared" si="8"/>
        <v>-5133.600000000004</v>
      </c>
      <c r="E56" s="21">
        <f t="shared" si="8"/>
        <v>-237</v>
      </c>
      <c r="F56" s="21">
        <f t="shared" si="8"/>
        <v>5420</v>
      </c>
      <c r="G56" s="21">
        <f t="shared" ref="G56" si="9">SUM(G54:G55)</f>
        <v>1598.757000000001</v>
      </c>
      <c r="H56" s="21">
        <f t="shared" si="8"/>
        <v>568</v>
      </c>
      <c r="I56" s="21">
        <f>SUM(I54:I55)</f>
        <v>1115.9000000000003</v>
      </c>
      <c r="J56" s="21">
        <f t="shared" si="8"/>
        <v>-289.10000000000002</v>
      </c>
      <c r="K56" s="21">
        <f t="shared" si="8"/>
        <v>-205</v>
      </c>
      <c r="L56" s="21">
        <f t="shared" si="8"/>
        <v>4499.4000000000033</v>
      </c>
      <c r="M56" s="21">
        <f t="shared" si="8"/>
        <v>-183.92599999999595</v>
      </c>
      <c r="N56" s="21">
        <f t="shared" si="8"/>
        <v>-4270</v>
      </c>
      <c r="O56" s="21">
        <f t="shared" si="8"/>
        <v>2169</v>
      </c>
      <c r="P56" s="21">
        <f t="shared" si="8"/>
        <v>-2044</v>
      </c>
      <c r="Q56" s="21">
        <f t="shared" si="8"/>
        <v>-1392.3999999999942</v>
      </c>
      <c r="R56" s="21">
        <f t="shared" si="8"/>
        <v>-1393</v>
      </c>
      <c r="S56" s="21">
        <f t="shared" si="8"/>
        <v>-959</v>
      </c>
    </row>
    <row r="57" spans="1:21" x14ac:dyDescent="0.45">
      <c r="A57" s="7" t="s">
        <v>22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</row>
    <row r="58" spans="1:21" x14ac:dyDescent="0.4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</row>
    <row r="59" spans="1:21" ht="31" x14ac:dyDescent="0.45">
      <c r="A59" s="25" t="s">
        <v>31</v>
      </c>
      <c r="B59" s="16">
        <v>7622.9</v>
      </c>
      <c r="C59" s="16">
        <v>338</v>
      </c>
      <c r="D59" s="16">
        <v>3876.9</v>
      </c>
      <c r="E59" s="16">
        <v>805.28</v>
      </c>
      <c r="F59" s="16">
        <v>1899.6</v>
      </c>
      <c r="G59" s="16">
        <v>357</v>
      </c>
      <c r="H59" s="16">
        <v>1035</v>
      </c>
      <c r="I59" s="16">
        <v>791</v>
      </c>
      <c r="J59" s="16">
        <v>846.8</v>
      </c>
      <c r="K59" s="16">
        <v>1040.4000000000001</v>
      </c>
      <c r="L59" s="16">
        <v>925</v>
      </c>
      <c r="M59" s="16">
        <v>774</v>
      </c>
      <c r="N59" s="16">
        <v>639</v>
      </c>
      <c r="O59" s="16">
        <v>488</v>
      </c>
      <c r="P59" s="16">
        <v>166.6</v>
      </c>
      <c r="Q59" s="16">
        <v>847</v>
      </c>
      <c r="R59" s="16">
        <v>1217</v>
      </c>
      <c r="S59" s="16">
        <v>989</v>
      </c>
    </row>
    <row r="61" spans="1:21" x14ac:dyDescent="0.45">
      <c r="S61" s="29" t="s">
        <v>55</v>
      </c>
      <c r="U61"/>
    </row>
    <row r="62" spans="1:21" x14ac:dyDescent="0.45">
      <c r="S62" s="29" t="s">
        <v>56</v>
      </c>
    </row>
    <row r="63" spans="1:21" x14ac:dyDescent="0.45">
      <c r="S63" s="30" t="s">
        <v>61</v>
      </c>
    </row>
    <row r="64" spans="1:21" x14ac:dyDescent="0.45">
      <c r="S64" s="30" t="s">
        <v>57</v>
      </c>
    </row>
    <row r="65" spans="19:19" x14ac:dyDescent="0.45">
      <c r="S65" s="30" t="s">
        <v>58</v>
      </c>
    </row>
    <row r="66" spans="19:19" x14ac:dyDescent="0.45">
      <c r="S66" s="30" t="s">
        <v>59</v>
      </c>
    </row>
    <row r="67" spans="19:19" x14ac:dyDescent="0.45">
      <c r="S67" s="30" t="s">
        <v>60</v>
      </c>
    </row>
  </sheetData>
  <mergeCells count="6">
    <mergeCell ref="A13:A16"/>
    <mergeCell ref="B13:S13"/>
    <mergeCell ref="A25:A28"/>
    <mergeCell ref="A40:A43"/>
    <mergeCell ref="B25:S25"/>
    <mergeCell ref="B40:S40"/>
  </mergeCells>
  <pageMargins left="0.51181102362204722" right="0.51181102362204722" top="0.98425196850393704" bottom="0.78740157480314965" header="0.70866141732283472" footer="0.31496062992125984"/>
  <pageSetup paperSize="8" scale="47" orientation="landscape" r:id="rId1"/>
  <headerFooter>
    <oddHeader>&amp;C&amp;"DFL,Fett"&amp;18FINANZKENNZAHLEN: CLUBS DER 2. BUNDESLIGA IN DER SAISON 2025-26
Geschäftsjahresende 2024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/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BL-2 2025-26 BiLGuV</vt:lpstr>
      <vt:lpstr>'BL-2 2025-26 BiLGuV'!Druckbereich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2025-05-13T09:18:11Z</cp:lastPrinted>
  <dcterms:created xsi:type="dcterms:W3CDTF">2019-01-24T09:02:09Z</dcterms:created>
  <dcterms:modified xsi:type="dcterms:W3CDTF">2025-06-13T11:28:41Z</dcterms:modified>
</cp:coreProperties>
</file>